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N4" i="1" l="1"/>
  <c r="M4" i="1"/>
  <c r="M3" i="1"/>
  <c r="R7" i="1" l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S6" i="1"/>
  <c r="R6" i="1"/>
  <c r="R2" i="1"/>
  <c r="U5" i="1"/>
  <c r="V5" i="1" s="1"/>
  <c r="C13" i="1"/>
  <c r="D13" i="1" s="1"/>
  <c r="E13" i="1" s="1"/>
  <c r="F13" i="1" s="1"/>
  <c r="G13" i="1" s="1"/>
  <c r="C14" i="1"/>
  <c r="D14" i="1" s="1"/>
  <c r="E14" i="1" s="1"/>
  <c r="F14" i="1" s="1"/>
  <c r="G14" i="1" s="1"/>
  <c r="C15" i="1"/>
  <c r="D15" i="1" s="1"/>
  <c r="E15" i="1" s="1"/>
  <c r="F15" i="1" s="1"/>
  <c r="G15" i="1" s="1"/>
  <c r="C16" i="1"/>
  <c r="D16" i="1" s="1"/>
  <c r="E16" i="1" s="1"/>
  <c r="F16" i="1" s="1"/>
  <c r="G16" i="1" s="1"/>
  <c r="C17" i="1"/>
  <c r="D17" i="1" s="1"/>
  <c r="E17" i="1" s="1"/>
  <c r="F17" i="1" s="1"/>
  <c r="G17" i="1" s="1"/>
  <c r="C18" i="1"/>
  <c r="D18" i="1" s="1"/>
  <c r="E18" i="1" s="1"/>
  <c r="F18" i="1" s="1"/>
  <c r="G18" i="1" s="1"/>
  <c r="C19" i="1"/>
  <c r="D19" i="1" s="1"/>
  <c r="E19" i="1" s="1"/>
  <c r="F19" i="1" s="1"/>
  <c r="G19" i="1" s="1"/>
  <c r="C20" i="1"/>
  <c r="D20" i="1" s="1"/>
  <c r="E20" i="1" s="1"/>
  <c r="F20" i="1" s="1"/>
  <c r="G20" i="1" s="1"/>
  <c r="C21" i="1"/>
  <c r="D21" i="1" s="1"/>
  <c r="E21" i="1" s="1"/>
  <c r="F21" i="1" s="1"/>
  <c r="G21" i="1" s="1"/>
  <c r="C22" i="1"/>
  <c r="D22" i="1" s="1"/>
  <c r="E22" i="1" s="1"/>
  <c r="C23" i="1"/>
  <c r="D23" i="1"/>
  <c r="T22" i="1"/>
  <c r="U22" i="1" s="1"/>
  <c r="N8" i="1"/>
  <c r="O8" i="1" s="1"/>
  <c r="P8" i="1" s="1"/>
  <c r="Q8" i="1" s="1"/>
  <c r="N9" i="1"/>
  <c r="O9" i="1" s="1"/>
  <c r="P9" i="1" s="1"/>
  <c r="Q9" i="1" s="1"/>
  <c r="N10" i="1"/>
  <c r="O10" i="1" s="1"/>
  <c r="P10" i="1" s="1"/>
  <c r="Q10" i="1" s="1"/>
  <c r="N11" i="1"/>
  <c r="O11" i="1" s="1"/>
  <c r="P11" i="1" s="1"/>
  <c r="Q11" i="1" s="1"/>
  <c r="N12" i="1"/>
  <c r="O12" i="1" s="1"/>
  <c r="P12" i="1" s="1"/>
  <c r="Q12" i="1" s="1"/>
  <c r="N13" i="1"/>
  <c r="O13" i="1" s="1"/>
  <c r="P13" i="1" s="1"/>
  <c r="Q13" i="1" s="1"/>
  <c r="N14" i="1"/>
  <c r="O14" i="1" s="1"/>
  <c r="P14" i="1" s="1"/>
  <c r="Q14" i="1" s="1"/>
  <c r="N15" i="1"/>
  <c r="O15" i="1" s="1"/>
  <c r="P15" i="1" s="1"/>
  <c r="Q15" i="1" s="1"/>
  <c r="N16" i="1"/>
  <c r="O16" i="1" s="1"/>
  <c r="P16" i="1" s="1"/>
  <c r="Q16" i="1" s="1"/>
  <c r="N17" i="1"/>
  <c r="O17" i="1" s="1"/>
  <c r="P17" i="1" s="1"/>
  <c r="Q17" i="1" s="1"/>
  <c r="N18" i="1"/>
  <c r="O18" i="1" s="1"/>
  <c r="P18" i="1" s="1"/>
  <c r="Q18" i="1" s="1"/>
  <c r="N19" i="1"/>
  <c r="O19" i="1" s="1"/>
  <c r="P19" i="1" s="1"/>
  <c r="Q19" i="1" s="1"/>
  <c r="N7" i="1"/>
  <c r="O7" i="1" s="1"/>
  <c r="P7" i="1" s="1"/>
  <c r="Q7" i="1" s="1"/>
  <c r="N6" i="1"/>
  <c r="O6" i="1" s="1"/>
  <c r="P6" i="1" s="1"/>
  <c r="Q6" i="1" s="1"/>
  <c r="T17" i="1" l="1"/>
  <c r="U17" i="1" s="1"/>
  <c r="V17" i="1" s="1"/>
  <c r="T13" i="1"/>
  <c r="U13" i="1" s="1"/>
  <c r="V13" i="1" s="1"/>
  <c r="T7" i="1"/>
  <c r="U7" i="1" s="1"/>
  <c r="V7" i="1" s="1"/>
  <c r="T16" i="1"/>
  <c r="U16" i="1" s="1"/>
  <c r="V16" i="1" s="1"/>
  <c r="T12" i="1"/>
  <c r="U12" i="1" s="1"/>
  <c r="V12" i="1" s="1"/>
  <c r="T8" i="1"/>
  <c r="U8" i="1" s="1"/>
  <c r="V8" i="1" s="1"/>
  <c r="T11" i="1"/>
  <c r="U11" i="1" s="1"/>
  <c r="V11" i="1" s="1"/>
  <c r="T19" i="1"/>
  <c r="U19" i="1" s="1"/>
  <c r="V19" i="1" s="1"/>
  <c r="T15" i="1"/>
  <c r="U15" i="1" s="1"/>
  <c r="V15" i="1" s="1"/>
  <c r="T18" i="1"/>
  <c r="U18" i="1" s="1"/>
  <c r="V18" i="1" s="1"/>
  <c r="T14" i="1"/>
  <c r="U14" i="1" s="1"/>
  <c r="V14" i="1" s="1"/>
  <c r="T10" i="1"/>
  <c r="U10" i="1" s="1"/>
  <c r="V10" i="1" s="1"/>
  <c r="T9" i="1"/>
  <c r="U9" i="1" s="1"/>
  <c r="V9" i="1" s="1"/>
  <c r="T6" i="1"/>
  <c r="U6" i="1" s="1"/>
  <c r="V6" i="1" s="1"/>
  <c r="H21" i="1"/>
  <c r="I21" i="1" s="1"/>
  <c r="J21" i="1" s="1"/>
  <c r="K21" i="1" s="1"/>
  <c r="H20" i="1"/>
  <c r="I20" i="1" s="1"/>
  <c r="J20" i="1" s="1"/>
  <c r="K20" i="1" s="1"/>
  <c r="H19" i="1"/>
  <c r="I19" i="1" s="1"/>
  <c r="J19" i="1" s="1"/>
  <c r="K19" i="1" s="1"/>
  <c r="H18" i="1"/>
  <c r="I18" i="1" s="1"/>
  <c r="J18" i="1" s="1"/>
  <c r="K18" i="1" s="1"/>
  <c r="H17" i="1"/>
  <c r="I17" i="1" s="1"/>
  <c r="J17" i="1" s="1"/>
  <c r="K17" i="1" s="1"/>
  <c r="H16" i="1"/>
  <c r="I16" i="1" s="1"/>
  <c r="J16" i="1" s="1"/>
  <c r="K16" i="1" s="1"/>
  <c r="H15" i="1"/>
  <c r="I15" i="1" s="1"/>
  <c r="J15" i="1" s="1"/>
  <c r="K15" i="1" s="1"/>
  <c r="H14" i="1"/>
  <c r="I14" i="1" s="1"/>
  <c r="J14" i="1" s="1"/>
  <c r="K14" i="1" s="1"/>
  <c r="H13" i="1"/>
  <c r="I13" i="1" s="1"/>
  <c r="J13" i="1" s="1"/>
  <c r="K13" i="1" s="1"/>
  <c r="D9" i="1"/>
  <c r="E9" i="1" s="1"/>
  <c r="D7" i="1"/>
  <c r="E7" i="1" s="1"/>
  <c r="C11" i="1"/>
  <c r="D11" i="1" s="1"/>
  <c r="E11" i="1" s="1"/>
  <c r="C24" i="1"/>
  <c r="D24" i="1" s="1"/>
  <c r="C10" i="1"/>
  <c r="D10" i="1" s="1"/>
  <c r="E10" i="1" s="1"/>
  <c r="V2" i="1"/>
  <c r="U2" i="1"/>
  <c r="T2" i="1"/>
  <c r="S2" i="1"/>
  <c r="Q2" i="1"/>
  <c r="P2" i="1"/>
  <c r="O2" i="1"/>
  <c r="N2" i="1"/>
  <c r="M2" i="1"/>
  <c r="F11" i="1" l="1"/>
  <c r="G11" i="1" s="1"/>
  <c r="H11" i="1" s="1"/>
  <c r="I11" i="1" s="1"/>
  <c r="J11" i="1" s="1"/>
  <c r="K11" i="1" s="1"/>
  <c r="F7" i="1"/>
  <c r="G7" i="1" s="1"/>
  <c r="H7" i="1" s="1"/>
  <c r="I7" i="1" s="1"/>
  <c r="J7" i="1" s="1"/>
  <c r="K7" i="1" s="1"/>
  <c r="F10" i="1"/>
  <c r="G10" i="1" s="1"/>
  <c r="H10" i="1" s="1"/>
  <c r="I10" i="1" s="1"/>
  <c r="J10" i="1" s="1"/>
  <c r="K10" i="1" s="1"/>
  <c r="F9" i="1"/>
  <c r="G9" i="1" s="1"/>
  <c r="H9" i="1" s="1"/>
  <c r="I9" i="1" s="1"/>
  <c r="J9" i="1" s="1"/>
  <c r="K9" i="1" s="1"/>
</calcChain>
</file>

<file path=xl/sharedStrings.xml><?xml version="1.0" encoding="utf-8"?>
<sst xmlns="http://schemas.openxmlformats.org/spreadsheetml/2006/main" count="42" uniqueCount="31">
  <si>
    <t>횟수</t>
    <phoneticPr fontId="1" type="noConversion"/>
  </si>
  <si>
    <t>관광A
수목-가평</t>
    <phoneticPr fontId="1" type="noConversion"/>
  </si>
  <si>
    <t>고요수목원</t>
    <phoneticPr fontId="1" type="noConversion"/>
  </si>
  <si>
    <t>청평역</t>
    <phoneticPr fontId="1" type="noConversion"/>
  </si>
  <si>
    <t>청평터미널</t>
    <phoneticPr fontId="1" type="noConversion"/>
  </si>
  <si>
    <t>쁘띠프랑스</t>
    <phoneticPr fontId="1" type="noConversion"/>
  </si>
  <si>
    <t>남이섬입구</t>
    <phoneticPr fontId="1" type="noConversion"/>
  </si>
  <si>
    <t>자라섬입구</t>
    <phoneticPr fontId="1" type="noConversion"/>
  </si>
  <si>
    <t>레일바이크</t>
    <phoneticPr fontId="1" type="noConversion"/>
  </si>
  <si>
    <t>가평터미널</t>
    <phoneticPr fontId="1" type="noConversion"/>
  </si>
  <si>
    <t>가평역</t>
    <phoneticPr fontId="1" type="noConversion"/>
  </si>
  <si>
    <t>동절기운행</t>
    <phoneticPr fontId="1" type="noConversion"/>
  </si>
  <si>
    <t>모든 요일 (고요수목원&gt;청평역&gt;청평터미널&gt;쁘띠프랑스&gt;남이섬&gt;레일파크&gt;자라섬&gt;가평역&gt;가평터미널)</t>
    <phoneticPr fontId="1" type="noConversion"/>
  </si>
  <si>
    <t>모든요일 (가평터미널&gt;가평역&gt;자라섬&gt;레일파크&gt;남이섬&gt;쁘띠프랑스&gt;청평터미널&gt;청평역&gt;고요수목원)</t>
    <phoneticPr fontId="1" type="noConversion"/>
  </si>
  <si>
    <t>학생(1일)
4000원</t>
    <phoneticPr fontId="1" type="noConversion"/>
  </si>
  <si>
    <t>경로(1일)
4000원</t>
    <phoneticPr fontId="1" type="noConversion"/>
  </si>
  <si>
    <t>장애인(1일)
4000원</t>
    <phoneticPr fontId="1" type="noConversion"/>
  </si>
  <si>
    <t>3세미만
무료</t>
    <phoneticPr fontId="1" type="noConversion"/>
  </si>
  <si>
    <t>인터랙티브</t>
    <phoneticPr fontId="1" type="noConversion"/>
  </si>
  <si>
    <t>어른(1일)
6000원</t>
    <phoneticPr fontId="1" type="noConversion"/>
  </si>
  <si>
    <t>Cheong pyeong</t>
    <phoneticPr fontId="1" type="noConversion"/>
  </si>
  <si>
    <t>Station</t>
    <phoneticPr fontId="1" type="noConversion"/>
  </si>
  <si>
    <t>Terminal</t>
    <phoneticPr fontId="1" type="noConversion"/>
  </si>
  <si>
    <t>Petite
France</t>
    <phoneticPr fontId="1" type="noConversion"/>
  </si>
  <si>
    <t>Inter art
museum</t>
    <phoneticPr fontId="1" type="noConversion"/>
  </si>
  <si>
    <t>Nami
island</t>
    <phoneticPr fontId="1" type="noConversion"/>
  </si>
  <si>
    <t>RailPark
Railbike</t>
    <phoneticPr fontId="1" type="noConversion"/>
  </si>
  <si>
    <t>Jara
island</t>
    <phoneticPr fontId="1" type="noConversion"/>
  </si>
  <si>
    <t>Gapyeong</t>
    <phoneticPr fontId="1" type="noConversion"/>
  </si>
  <si>
    <r>
      <t xml:space="preserve">Goyo
</t>
    </r>
    <r>
      <rPr>
        <sz val="10"/>
        <color theme="1"/>
        <rFont val="맑은 고딕"/>
        <family val="3"/>
        <charset val="129"/>
        <scheme val="minor"/>
      </rPr>
      <t>Arboretum</t>
    </r>
    <phoneticPr fontId="1" type="noConversion"/>
  </si>
  <si>
    <t>is extension service in november ~ next year february (march to october is out of service)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</si>
</sst>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3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wrapText="1" shrinkToFit="1"/>
    </xf>
    <xf numFmtId="20" fontId="0" fillId="0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2" borderId="6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 wrapText="1" shrinkToFi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85" zoomScaleNormal="85" workbookViewId="0">
      <selection sqref="A1:A4"/>
    </sheetView>
  </sheetViews>
  <sheetFormatPr defaultRowHeight="17.399999999999999" x14ac:dyDescent="0.4"/>
  <cols>
    <col min="1" max="1" width="10.69921875" style="1" customWidth="1"/>
    <col min="2" max="11" width="8.69921875" style="1" customWidth="1"/>
    <col min="12" max="12" width="4.3984375" style="1" customWidth="1"/>
    <col min="13" max="22" width="8.69921875" customWidth="1"/>
    <col min="23" max="23" width="3" customWidth="1"/>
  </cols>
  <sheetData>
    <row r="1" spans="1:23" ht="16.5" customHeight="1" x14ac:dyDescent="0.4">
      <c r="A1" s="10" t="s">
        <v>1</v>
      </c>
      <c r="B1" s="12" t="s">
        <v>12</v>
      </c>
      <c r="C1" s="13"/>
      <c r="D1" s="13"/>
      <c r="E1" s="13"/>
      <c r="F1" s="13"/>
      <c r="G1" s="13"/>
      <c r="H1" s="13"/>
      <c r="I1" s="13"/>
      <c r="J1" s="13"/>
      <c r="K1" s="14"/>
      <c r="L1" s="8" t="s">
        <v>0</v>
      </c>
      <c r="M1" s="12" t="s">
        <v>13</v>
      </c>
      <c r="N1" s="13"/>
      <c r="O1" s="13"/>
      <c r="P1" s="13"/>
      <c r="Q1" s="13"/>
      <c r="R1" s="13"/>
      <c r="S1" s="13"/>
      <c r="T1" s="13"/>
      <c r="U1" s="13"/>
      <c r="V1" s="14"/>
    </row>
    <row r="2" spans="1:23" x14ac:dyDescent="0.4">
      <c r="A2" s="20"/>
      <c r="B2" s="2" t="s">
        <v>2</v>
      </c>
      <c r="C2" s="2" t="s">
        <v>3</v>
      </c>
      <c r="D2" s="2" t="s">
        <v>4</v>
      </c>
      <c r="E2" s="2" t="s">
        <v>5</v>
      </c>
      <c r="F2" s="2" t="s">
        <v>18</v>
      </c>
      <c r="G2" s="2" t="s">
        <v>6</v>
      </c>
      <c r="H2" s="2" t="s">
        <v>8</v>
      </c>
      <c r="I2" s="2" t="s">
        <v>7</v>
      </c>
      <c r="J2" s="2" t="s">
        <v>10</v>
      </c>
      <c r="K2" s="2" t="s">
        <v>9</v>
      </c>
      <c r="L2" s="21"/>
      <c r="M2" s="2" t="str">
        <f>+K2</f>
        <v>가평터미널</v>
      </c>
      <c r="N2" s="2" t="str">
        <f>+J2</f>
        <v>가평역</v>
      </c>
      <c r="O2" s="2" t="str">
        <f>+I2</f>
        <v>자라섬입구</v>
      </c>
      <c r="P2" s="2" t="str">
        <f>+H2</f>
        <v>레일바이크</v>
      </c>
      <c r="Q2" s="2" t="str">
        <f>+G2</f>
        <v>남이섬입구</v>
      </c>
      <c r="R2" s="2" t="str">
        <f>+F2</f>
        <v>인터랙티브</v>
      </c>
      <c r="S2" s="2" t="str">
        <f>+E2</f>
        <v>쁘띠프랑스</v>
      </c>
      <c r="T2" s="2" t="str">
        <f>+D2</f>
        <v>청평터미널</v>
      </c>
      <c r="U2" s="2" t="str">
        <f>+C2</f>
        <v>청평역</v>
      </c>
      <c r="V2" s="2" t="str">
        <f>+B2</f>
        <v>고요수목원</v>
      </c>
    </row>
    <row r="3" spans="1:23" ht="17.399999999999999" customHeight="1" x14ac:dyDescent="0.4">
      <c r="A3" s="20"/>
      <c r="B3" s="22" t="s">
        <v>29</v>
      </c>
      <c r="C3" s="23" t="s">
        <v>20</v>
      </c>
      <c r="D3" s="23"/>
      <c r="E3" s="22" t="s">
        <v>23</v>
      </c>
      <c r="F3" s="22" t="s">
        <v>24</v>
      </c>
      <c r="G3" s="22" t="s">
        <v>25</v>
      </c>
      <c r="H3" s="22" t="s">
        <v>26</v>
      </c>
      <c r="I3" s="22" t="s">
        <v>27</v>
      </c>
      <c r="J3" s="23" t="s">
        <v>28</v>
      </c>
      <c r="K3" s="23"/>
      <c r="L3" s="21"/>
      <c r="M3" s="23" t="str">
        <f>+J3</f>
        <v>Gapyeong</v>
      </c>
      <c r="N3" s="23"/>
      <c r="O3" s="22" t="s">
        <v>27</v>
      </c>
      <c r="P3" s="22" t="s">
        <v>26</v>
      </c>
      <c r="Q3" s="22" t="s">
        <v>25</v>
      </c>
      <c r="R3" s="22" t="s">
        <v>24</v>
      </c>
      <c r="S3" s="22" t="s">
        <v>23</v>
      </c>
      <c r="T3" s="23" t="s">
        <v>20</v>
      </c>
      <c r="U3" s="23"/>
      <c r="V3" s="22" t="s">
        <v>29</v>
      </c>
    </row>
    <row r="4" spans="1:23" x14ac:dyDescent="0.4">
      <c r="A4" s="11"/>
      <c r="B4" s="19"/>
      <c r="C4" s="2" t="s">
        <v>21</v>
      </c>
      <c r="D4" s="2" t="s">
        <v>22</v>
      </c>
      <c r="E4" s="19"/>
      <c r="F4" s="19"/>
      <c r="G4" s="19"/>
      <c r="H4" s="19"/>
      <c r="I4" s="19"/>
      <c r="J4" s="2" t="s">
        <v>21</v>
      </c>
      <c r="K4" s="2" t="s">
        <v>22</v>
      </c>
      <c r="L4" s="9"/>
      <c r="M4" s="2" t="str">
        <f>+K4</f>
        <v>Terminal</v>
      </c>
      <c r="N4" s="2" t="str">
        <f>+J4</f>
        <v>Station</v>
      </c>
      <c r="O4" s="19"/>
      <c r="P4" s="19"/>
      <c r="Q4" s="19"/>
      <c r="R4" s="19"/>
      <c r="S4" s="19"/>
      <c r="T4" s="2" t="s">
        <v>21</v>
      </c>
      <c r="U4" s="2" t="s">
        <v>22</v>
      </c>
      <c r="V4" s="19"/>
    </row>
    <row r="5" spans="1:23" x14ac:dyDescent="0.4">
      <c r="A5" s="7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4">
        <v>1</v>
      </c>
      <c r="M5" s="3"/>
      <c r="N5" s="3"/>
      <c r="O5" s="3"/>
      <c r="P5" s="3"/>
      <c r="Q5" s="3"/>
      <c r="R5" s="3"/>
      <c r="S5" s="3"/>
      <c r="T5" s="3">
        <v>0.39583333333333331</v>
      </c>
      <c r="U5" s="3">
        <f>+T5+TIME(0,5,0)</f>
        <v>0.39930555555555552</v>
      </c>
      <c r="V5" s="3">
        <f>+U5+TIME(0,20,0)</f>
        <v>0.41319444444444442</v>
      </c>
      <c r="W5">
        <v>1</v>
      </c>
    </row>
    <row r="6" spans="1:23" x14ac:dyDescent="0.4">
      <c r="A6" s="15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5">
        <v>2</v>
      </c>
      <c r="M6" s="3">
        <v>0.375</v>
      </c>
      <c r="N6" s="3">
        <f>+M6+TIME(0,10,0)</f>
        <v>0.38194444444444442</v>
      </c>
      <c r="O6" s="3">
        <f>+N6+TIME(0,2,0)</f>
        <v>0.3833333333333333</v>
      </c>
      <c r="P6" s="3">
        <f>+O6+TIME(0,3,0)</f>
        <v>0.38541666666666663</v>
      </c>
      <c r="Q6" s="3">
        <f t="shared" ref="Q6:Q19" si="0">+P6+TIME(0,10,0)</f>
        <v>0.39236111111111105</v>
      </c>
      <c r="R6" s="3">
        <f>+Q6+TIME(0,15,0)</f>
        <v>0.40277777777777773</v>
      </c>
      <c r="S6" s="3">
        <f>+R6+TIME(0,10,0)</f>
        <v>0.40972222222222215</v>
      </c>
      <c r="T6" s="3">
        <f>+S6+TIME(0,20,0)</f>
        <v>0.42361111111111105</v>
      </c>
      <c r="U6" s="3">
        <f>+T6+TIME(0,5,0)</f>
        <v>0.42708333333333326</v>
      </c>
      <c r="V6" s="3">
        <f>+U6+TIME(0,20,0)</f>
        <v>0.44097222222222215</v>
      </c>
      <c r="W6">
        <v>2</v>
      </c>
    </row>
    <row r="7" spans="1:23" x14ac:dyDescent="0.4">
      <c r="A7" s="16"/>
      <c r="B7" s="3"/>
      <c r="C7" s="3">
        <v>0.35069444444444442</v>
      </c>
      <c r="D7" s="3">
        <f>+C7+TIME(0,5,0)</f>
        <v>0.35416666666666663</v>
      </c>
      <c r="E7" s="3">
        <f>+D7+TIME(0,20,0)</f>
        <v>0.36805555555555552</v>
      </c>
      <c r="F7" s="3">
        <f>+E7+TIME(0,10,0)</f>
        <v>0.37499999999999994</v>
      </c>
      <c r="G7" s="3">
        <f>+F7+TIME(0,15,0)</f>
        <v>0.38541666666666663</v>
      </c>
      <c r="H7" s="3">
        <f>+G7+TIME(0,7,0)</f>
        <v>0.39027777777777772</v>
      </c>
      <c r="I7" s="3">
        <f>+H7+TIME(0,3,0)</f>
        <v>0.39236111111111105</v>
      </c>
      <c r="J7" s="3">
        <f>+I7+TIME(0,5,0)</f>
        <v>0.39583333333333326</v>
      </c>
      <c r="K7" s="3">
        <f>+J7+TIME(0,5,0)</f>
        <v>0.39930555555555547</v>
      </c>
      <c r="L7" s="5">
        <v>3</v>
      </c>
      <c r="M7" s="3">
        <v>0.41666666666666669</v>
      </c>
      <c r="N7" s="3">
        <f>+M7+TIME(0,10,0)</f>
        <v>0.4236111111111111</v>
      </c>
      <c r="O7" s="3">
        <f>+N7+TIME(0,2,0)</f>
        <v>0.42499999999999999</v>
      </c>
      <c r="P7" s="3">
        <f>+O7+TIME(0,3,0)</f>
        <v>0.42708333333333331</v>
      </c>
      <c r="Q7" s="3">
        <f t="shared" si="0"/>
        <v>0.43402777777777773</v>
      </c>
      <c r="R7" s="3">
        <f t="shared" ref="R7:R19" si="1">+Q7+TIME(0,15,0)</f>
        <v>0.44444444444444442</v>
      </c>
      <c r="S7" s="3">
        <f t="shared" ref="S7:S19" si="2">+R7+TIME(0,10,0)</f>
        <v>0.45138888888888884</v>
      </c>
      <c r="T7" s="3">
        <f>+S7+TIME(0,20,0)</f>
        <v>0.46527777777777773</v>
      </c>
      <c r="U7" s="3">
        <f>+T7+TIME(0,5,0)</f>
        <v>0.46874999999999994</v>
      </c>
      <c r="V7" s="3">
        <f>+U7+TIME(0,20,0)</f>
        <v>0.48263888888888884</v>
      </c>
      <c r="W7">
        <v>3</v>
      </c>
    </row>
    <row r="8" spans="1:23" x14ac:dyDescent="0.4">
      <c r="A8" s="15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5">
        <v>4</v>
      </c>
      <c r="M8" s="3">
        <v>0.4375</v>
      </c>
      <c r="N8" s="3">
        <f t="shared" ref="N8:N19" si="3">+M8+TIME(0,10,0)</f>
        <v>0.44444444444444442</v>
      </c>
      <c r="O8" s="3">
        <f t="shared" ref="O8:O19" si="4">+N8+TIME(0,2,0)</f>
        <v>0.4458333333333333</v>
      </c>
      <c r="P8" s="3">
        <f t="shared" ref="P8:P19" si="5">+O8+TIME(0,3,0)</f>
        <v>0.44791666666666663</v>
      </c>
      <c r="Q8" s="3">
        <f t="shared" si="0"/>
        <v>0.45486111111111105</v>
      </c>
      <c r="R8" s="3">
        <f t="shared" si="1"/>
        <v>0.46527777777777773</v>
      </c>
      <c r="S8" s="3">
        <f t="shared" si="2"/>
        <v>0.47222222222222215</v>
      </c>
      <c r="T8" s="3">
        <f t="shared" ref="T8:T19" si="6">+S8+TIME(0,20,0)</f>
        <v>0.48611111111111105</v>
      </c>
      <c r="U8" s="3">
        <f t="shared" ref="U8:U19" si="7">+T8+TIME(0,5,0)</f>
        <v>0.48958333333333326</v>
      </c>
      <c r="V8" s="3">
        <f t="shared" ref="V8:V19" si="8">+U8+TIME(0,20,0)</f>
        <v>0.5034722222222221</v>
      </c>
      <c r="W8">
        <v>4</v>
      </c>
    </row>
    <row r="9" spans="1:23" x14ac:dyDescent="0.4">
      <c r="A9" s="16"/>
      <c r="B9" s="3"/>
      <c r="C9" s="3">
        <v>0.3923611111111111</v>
      </c>
      <c r="D9" s="3">
        <f t="shared" ref="D9:D24" si="9">+C9+TIME(0,5,0)</f>
        <v>0.39583333333333331</v>
      </c>
      <c r="E9" s="3">
        <f t="shared" ref="E9:E22" si="10">+D9+TIME(0,20,0)</f>
        <v>0.40972222222222221</v>
      </c>
      <c r="F9" s="3">
        <f>+E9+TIME(0,10,0)</f>
        <v>0.41666666666666663</v>
      </c>
      <c r="G9" s="3">
        <f>+F9+TIME(0,15,0)</f>
        <v>0.42708333333333331</v>
      </c>
      <c r="H9" s="3">
        <f t="shared" ref="H9:H21" si="11">+G9+TIME(0,7,0)</f>
        <v>0.43194444444444441</v>
      </c>
      <c r="I9" s="3">
        <f t="shared" ref="I9:I21" si="12">+H9+TIME(0,3,0)</f>
        <v>0.43402777777777773</v>
      </c>
      <c r="J9" s="3">
        <f t="shared" ref="J9:K11" si="13">+I9+TIME(0,5,0)</f>
        <v>0.43749999999999994</v>
      </c>
      <c r="K9" s="3">
        <f t="shared" si="13"/>
        <v>0.44097222222222215</v>
      </c>
      <c r="L9" s="5">
        <v>5</v>
      </c>
      <c r="M9" s="3">
        <v>0.45833333333333331</v>
      </c>
      <c r="N9" s="3">
        <f t="shared" si="3"/>
        <v>0.46527777777777773</v>
      </c>
      <c r="O9" s="3">
        <f t="shared" si="4"/>
        <v>0.46666666666666662</v>
      </c>
      <c r="P9" s="3">
        <f t="shared" si="5"/>
        <v>0.46874999999999994</v>
      </c>
      <c r="Q9" s="3">
        <f t="shared" si="0"/>
        <v>0.47569444444444436</v>
      </c>
      <c r="R9" s="3">
        <f t="shared" si="1"/>
        <v>0.48611111111111105</v>
      </c>
      <c r="S9" s="3">
        <f t="shared" si="2"/>
        <v>0.49305555555555547</v>
      </c>
      <c r="T9" s="3">
        <f t="shared" si="6"/>
        <v>0.50694444444444431</v>
      </c>
      <c r="U9" s="3">
        <f t="shared" si="7"/>
        <v>0.51041666666666652</v>
      </c>
      <c r="V9" s="3">
        <f t="shared" si="8"/>
        <v>0.52430555555555536</v>
      </c>
      <c r="W9">
        <v>5</v>
      </c>
    </row>
    <row r="10" spans="1:23" x14ac:dyDescent="0.4">
      <c r="A10" s="15" t="s">
        <v>15</v>
      </c>
      <c r="B10" s="3">
        <v>0.41666666666666669</v>
      </c>
      <c r="C10" s="3">
        <f>+B10+TIME(0,25,0)</f>
        <v>0.43402777777777779</v>
      </c>
      <c r="D10" s="3">
        <f t="shared" si="9"/>
        <v>0.4375</v>
      </c>
      <c r="E10" s="3">
        <f t="shared" si="10"/>
        <v>0.4513888888888889</v>
      </c>
      <c r="F10" s="3">
        <f>+E10+TIME(0,10,0)</f>
        <v>0.45833333333333331</v>
      </c>
      <c r="G10" s="3">
        <f>+F10+TIME(0,15,0)</f>
        <v>0.46875</v>
      </c>
      <c r="H10" s="3">
        <f t="shared" si="11"/>
        <v>0.47361111111111109</v>
      </c>
      <c r="I10" s="3">
        <f t="shared" si="12"/>
        <v>0.47569444444444442</v>
      </c>
      <c r="J10" s="3">
        <f t="shared" si="13"/>
        <v>0.47916666666666663</v>
      </c>
      <c r="K10" s="3">
        <f t="shared" si="13"/>
        <v>0.48263888888888884</v>
      </c>
      <c r="L10" s="5">
        <v>6</v>
      </c>
      <c r="M10" s="3">
        <v>0.5</v>
      </c>
      <c r="N10" s="3">
        <f t="shared" si="3"/>
        <v>0.50694444444444442</v>
      </c>
      <c r="O10" s="3">
        <f t="shared" si="4"/>
        <v>0.5083333333333333</v>
      </c>
      <c r="P10" s="3">
        <f t="shared" si="5"/>
        <v>0.51041666666666663</v>
      </c>
      <c r="Q10" s="3">
        <f t="shared" si="0"/>
        <v>0.51736111111111105</v>
      </c>
      <c r="R10" s="3">
        <f t="shared" si="1"/>
        <v>0.52777777777777768</v>
      </c>
      <c r="S10" s="3">
        <f t="shared" si="2"/>
        <v>0.5347222222222221</v>
      </c>
      <c r="T10" s="3">
        <f t="shared" si="6"/>
        <v>0.54861111111111094</v>
      </c>
      <c r="U10" s="3">
        <f t="shared" si="7"/>
        <v>0.55208333333333315</v>
      </c>
      <c r="V10" s="3">
        <f t="shared" si="8"/>
        <v>0.56597222222222199</v>
      </c>
      <c r="W10">
        <v>1</v>
      </c>
    </row>
    <row r="11" spans="1:23" x14ac:dyDescent="0.4">
      <c r="A11" s="16"/>
      <c r="B11" s="3">
        <v>0.45833333333333331</v>
      </c>
      <c r="C11" s="3">
        <f t="shared" ref="C11:C24" si="14">+B11+TIME(0,25,0)</f>
        <v>0.47569444444444442</v>
      </c>
      <c r="D11" s="3">
        <f t="shared" si="9"/>
        <v>0.47916666666666663</v>
      </c>
      <c r="E11" s="3">
        <f t="shared" si="10"/>
        <v>0.49305555555555552</v>
      </c>
      <c r="F11" s="3">
        <f>+E11+TIME(0,10,0)</f>
        <v>0.49999999999999994</v>
      </c>
      <c r="G11" s="3">
        <f>+F11+TIME(0,15,0)</f>
        <v>0.51041666666666663</v>
      </c>
      <c r="H11" s="3">
        <f t="shared" si="11"/>
        <v>0.51527777777777772</v>
      </c>
      <c r="I11" s="3">
        <f t="shared" si="12"/>
        <v>0.51736111111111105</v>
      </c>
      <c r="J11" s="3">
        <f t="shared" si="13"/>
        <v>0.52083333333333326</v>
      </c>
      <c r="K11" s="3">
        <f t="shared" si="13"/>
        <v>0.52430555555555547</v>
      </c>
      <c r="L11" s="5">
        <v>7</v>
      </c>
      <c r="M11" s="3">
        <v>0.54166666666666663</v>
      </c>
      <c r="N11" s="3">
        <f t="shared" si="3"/>
        <v>0.54861111111111105</v>
      </c>
      <c r="O11" s="3">
        <f t="shared" si="4"/>
        <v>0.54999999999999993</v>
      </c>
      <c r="P11" s="3">
        <f t="shared" si="5"/>
        <v>0.55208333333333326</v>
      </c>
      <c r="Q11" s="3">
        <f t="shared" si="0"/>
        <v>0.55902777777777768</v>
      </c>
      <c r="R11" s="3">
        <f t="shared" si="1"/>
        <v>0.56944444444444431</v>
      </c>
      <c r="S11" s="3">
        <f t="shared" si="2"/>
        <v>0.57638888888888873</v>
      </c>
      <c r="T11" s="3">
        <f t="shared" si="6"/>
        <v>0.59027777777777757</v>
      </c>
      <c r="U11" s="3">
        <f t="shared" si="7"/>
        <v>0.59374999999999978</v>
      </c>
      <c r="V11" s="3">
        <f t="shared" si="8"/>
        <v>0.60763888888888862</v>
      </c>
      <c r="W11">
        <v>2</v>
      </c>
    </row>
    <row r="12" spans="1:23" x14ac:dyDescent="0.4">
      <c r="A12" s="15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5">
        <v>8</v>
      </c>
      <c r="M12" s="3">
        <v>0.5625</v>
      </c>
      <c r="N12" s="3">
        <f t="shared" si="3"/>
        <v>0.56944444444444442</v>
      </c>
      <c r="O12" s="3">
        <f t="shared" si="4"/>
        <v>0.5708333333333333</v>
      </c>
      <c r="P12" s="3">
        <f t="shared" si="5"/>
        <v>0.57291666666666663</v>
      </c>
      <c r="Q12" s="3">
        <f t="shared" si="0"/>
        <v>0.57986111111111105</v>
      </c>
      <c r="R12" s="3">
        <f t="shared" si="1"/>
        <v>0.59027777777777768</v>
      </c>
      <c r="S12" s="3">
        <f t="shared" si="2"/>
        <v>0.5972222222222221</v>
      </c>
      <c r="T12" s="3">
        <f t="shared" si="6"/>
        <v>0.61111111111111094</v>
      </c>
      <c r="U12" s="3">
        <f t="shared" si="7"/>
        <v>0.61458333333333315</v>
      </c>
      <c r="V12" s="3">
        <f t="shared" si="8"/>
        <v>0.62847222222222199</v>
      </c>
      <c r="W12">
        <v>6</v>
      </c>
    </row>
    <row r="13" spans="1:23" x14ac:dyDescent="0.4">
      <c r="A13" s="16"/>
      <c r="B13" s="3">
        <v>0.5</v>
      </c>
      <c r="C13" s="3">
        <f t="shared" ref="C13:C23" si="15">+B13+TIME(0,25,0)</f>
        <v>0.51736111111111116</v>
      </c>
      <c r="D13" s="3">
        <f t="shared" ref="D13:D23" si="16">+C13+TIME(0,5,0)</f>
        <v>0.52083333333333337</v>
      </c>
      <c r="E13" s="3">
        <f t="shared" si="10"/>
        <v>0.53472222222222221</v>
      </c>
      <c r="F13" s="3">
        <f t="shared" ref="F13:F21" si="17">+E13+TIME(0,10,0)</f>
        <v>0.54166666666666663</v>
      </c>
      <c r="G13" s="3">
        <f t="shared" ref="G13:G21" si="18">+F13+TIME(0,15,0)</f>
        <v>0.55208333333333326</v>
      </c>
      <c r="H13" s="3">
        <f t="shared" si="11"/>
        <v>0.55694444444444435</v>
      </c>
      <c r="I13" s="3">
        <f t="shared" si="12"/>
        <v>0.55902777777777768</v>
      </c>
      <c r="J13" s="3">
        <f t="shared" ref="J13:K13" si="19">+I13+TIME(0,5,0)</f>
        <v>0.56249999999999989</v>
      </c>
      <c r="K13" s="3">
        <f t="shared" si="19"/>
        <v>0.5659722222222221</v>
      </c>
      <c r="L13" s="5">
        <v>9</v>
      </c>
      <c r="M13" s="3">
        <v>0.58333333333333337</v>
      </c>
      <c r="N13" s="3">
        <f t="shared" si="3"/>
        <v>0.59027777777777779</v>
      </c>
      <c r="O13" s="3">
        <f t="shared" si="4"/>
        <v>0.59166666666666667</v>
      </c>
      <c r="P13" s="3">
        <f t="shared" si="5"/>
        <v>0.59375</v>
      </c>
      <c r="Q13" s="3">
        <f t="shared" si="0"/>
        <v>0.60069444444444442</v>
      </c>
      <c r="R13" s="3">
        <f t="shared" si="1"/>
        <v>0.61111111111111105</v>
      </c>
      <c r="S13" s="3">
        <f t="shared" si="2"/>
        <v>0.61805555555555547</v>
      </c>
      <c r="T13" s="3">
        <f t="shared" si="6"/>
        <v>0.63194444444444431</v>
      </c>
      <c r="U13" s="3">
        <f t="shared" si="7"/>
        <v>0.63541666666666652</v>
      </c>
      <c r="V13" s="3">
        <f t="shared" si="8"/>
        <v>0.64930555555555536</v>
      </c>
      <c r="W13">
        <v>3</v>
      </c>
    </row>
    <row r="14" spans="1:23" x14ac:dyDescent="0.4">
      <c r="A14" s="15" t="s">
        <v>17</v>
      </c>
      <c r="B14" s="3">
        <v>0.52083333333333337</v>
      </c>
      <c r="C14" s="3">
        <f t="shared" si="15"/>
        <v>0.53819444444444453</v>
      </c>
      <c r="D14" s="3">
        <f t="shared" si="16"/>
        <v>0.54166666666666674</v>
      </c>
      <c r="E14" s="3">
        <f t="shared" si="10"/>
        <v>0.55555555555555558</v>
      </c>
      <c r="F14" s="3">
        <f t="shared" si="17"/>
        <v>0.5625</v>
      </c>
      <c r="G14" s="3">
        <f t="shared" si="18"/>
        <v>0.57291666666666663</v>
      </c>
      <c r="H14" s="3">
        <f t="shared" si="11"/>
        <v>0.57777777777777772</v>
      </c>
      <c r="I14" s="3">
        <f t="shared" si="12"/>
        <v>0.57986111111111105</v>
      </c>
      <c r="J14" s="3">
        <f t="shared" ref="J14:K14" si="20">+I14+TIME(0,5,0)</f>
        <v>0.58333333333333326</v>
      </c>
      <c r="K14" s="3">
        <f t="shared" si="20"/>
        <v>0.58680555555555547</v>
      </c>
      <c r="L14" s="5">
        <v>10</v>
      </c>
      <c r="M14" s="3">
        <v>0.625</v>
      </c>
      <c r="N14" s="3">
        <f t="shared" si="3"/>
        <v>0.63194444444444442</v>
      </c>
      <c r="O14" s="3">
        <f t="shared" si="4"/>
        <v>0.6333333333333333</v>
      </c>
      <c r="P14" s="3">
        <f t="shared" si="5"/>
        <v>0.63541666666666663</v>
      </c>
      <c r="Q14" s="3">
        <f t="shared" si="0"/>
        <v>0.64236111111111105</v>
      </c>
      <c r="R14" s="3">
        <f t="shared" si="1"/>
        <v>0.65277777777777768</v>
      </c>
      <c r="S14" s="3">
        <f t="shared" si="2"/>
        <v>0.6597222222222221</v>
      </c>
      <c r="T14" s="3">
        <f t="shared" si="6"/>
        <v>0.67361111111111094</v>
      </c>
      <c r="U14" s="3">
        <f t="shared" si="7"/>
        <v>0.67708333333333315</v>
      </c>
      <c r="V14" s="3">
        <f t="shared" si="8"/>
        <v>0.69097222222222199</v>
      </c>
      <c r="W14">
        <v>4</v>
      </c>
    </row>
    <row r="15" spans="1:23" x14ac:dyDescent="0.4">
      <c r="A15" s="16"/>
      <c r="B15" s="3">
        <v>0.54166666666666663</v>
      </c>
      <c r="C15" s="3">
        <f t="shared" si="15"/>
        <v>0.55902777777777779</v>
      </c>
      <c r="D15" s="3">
        <f t="shared" si="16"/>
        <v>0.5625</v>
      </c>
      <c r="E15" s="3">
        <f t="shared" si="10"/>
        <v>0.57638888888888884</v>
      </c>
      <c r="F15" s="3">
        <f t="shared" si="17"/>
        <v>0.58333333333333326</v>
      </c>
      <c r="G15" s="3">
        <f t="shared" si="18"/>
        <v>0.59374999999999989</v>
      </c>
      <c r="H15" s="3">
        <f t="shared" si="11"/>
        <v>0.59861111111111098</v>
      </c>
      <c r="I15" s="3">
        <f t="shared" si="12"/>
        <v>0.60069444444444431</v>
      </c>
      <c r="J15" s="3">
        <f t="shared" ref="J15:K15" si="21">+I15+TIME(0,5,0)</f>
        <v>0.60416666666666652</v>
      </c>
      <c r="K15" s="3">
        <f t="shared" si="21"/>
        <v>0.60763888888888873</v>
      </c>
      <c r="L15" s="5">
        <v>11</v>
      </c>
      <c r="M15" s="3">
        <v>0.64583333333333337</v>
      </c>
      <c r="N15" s="3">
        <f t="shared" si="3"/>
        <v>0.65277777777777779</v>
      </c>
      <c r="O15" s="3">
        <f t="shared" si="4"/>
        <v>0.65416666666666667</v>
      </c>
      <c r="P15" s="3">
        <f t="shared" si="5"/>
        <v>0.65625</v>
      </c>
      <c r="Q15" s="3">
        <f t="shared" si="0"/>
        <v>0.66319444444444442</v>
      </c>
      <c r="R15" s="3">
        <f t="shared" si="1"/>
        <v>0.67361111111111105</v>
      </c>
      <c r="S15" s="3">
        <f t="shared" si="2"/>
        <v>0.68055555555555547</v>
      </c>
      <c r="T15" s="3">
        <f t="shared" si="6"/>
        <v>0.69444444444444431</v>
      </c>
      <c r="U15" s="3">
        <f t="shared" si="7"/>
        <v>0.69791666666666652</v>
      </c>
      <c r="V15" s="3">
        <f t="shared" si="8"/>
        <v>0.71180555555555536</v>
      </c>
      <c r="W15">
        <v>5</v>
      </c>
    </row>
    <row r="16" spans="1:23" x14ac:dyDescent="0.4">
      <c r="A16" s="17"/>
      <c r="B16" s="3">
        <v>0.58333333333333337</v>
      </c>
      <c r="C16" s="3">
        <f t="shared" si="15"/>
        <v>0.60069444444444453</v>
      </c>
      <c r="D16" s="3">
        <f t="shared" si="16"/>
        <v>0.60416666666666674</v>
      </c>
      <c r="E16" s="3">
        <f t="shared" si="10"/>
        <v>0.61805555555555558</v>
      </c>
      <c r="F16" s="3">
        <f t="shared" si="17"/>
        <v>0.625</v>
      </c>
      <c r="G16" s="3">
        <f t="shared" si="18"/>
        <v>0.63541666666666663</v>
      </c>
      <c r="H16" s="3">
        <f t="shared" si="11"/>
        <v>0.64027777777777772</v>
      </c>
      <c r="I16" s="3">
        <f t="shared" si="12"/>
        <v>0.64236111111111105</v>
      </c>
      <c r="J16" s="3">
        <f t="shared" ref="J16:K16" si="22">+I16+TIME(0,5,0)</f>
        <v>0.64583333333333326</v>
      </c>
      <c r="K16" s="3">
        <f t="shared" si="22"/>
        <v>0.64930555555555547</v>
      </c>
      <c r="L16" s="5">
        <v>12</v>
      </c>
      <c r="M16" s="3">
        <v>0.66666666666666663</v>
      </c>
      <c r="N16" s="3">
        <f t="shared" si="3"/>
        <v>0.67361111111111105</v>
      </c>
      <c r="O16" s="3">
        <f t="shared" si="4"/>
        <v>0.67499999999999993</v>
      </c>
      <c r="P16" s="3">
        <f t="shared" si="5"/>
        <v>0.67708333333333326</v>
      </c>
      <c r="Q16" s="3">
        <f t="shared" si="0"/>
        <v>0.68402777777777768</v>
      </c>
      <c r="R16" s="3">
        <f t="shared" si="1"/>
        <v>0.69444444444444431</v>
      </c>
      <c r="S16" s="3">
        <f t="shared" si="2"/>
        <v>0.70138888888888873</v>
      </c>
      <c r="T16" s="3">
        <f t="shared" si="6"/>
        <v>0.71527777777777757</v>
      </c>
      <c r="U16" s="3">
        <f t="shared" si="7"/>
        <v>0.71874999999999978</v>
      </c>
      <c r="V16" s="3">
        <f t="shared" si="8"/>
        <v>0.73263888888888862</v>
      </c>
      <c r="W16">
        <v>1</v>
      </c>
    </row>
    <row r="17" spans="1:23" x14ac:dyDescent="0.4">
      <c r="A17" s="18"/>
      <c r="B17" s="3">
        <v>0.625</v>
      </c>
      <c r="C17" s="3">
        <f t="shared" si="15"/>
        <v>0.64236111111111116</v>
      </c>
      <c r="D17" s="3">
        <f t="shared" si="16"/>
        <v>0.64583333333333337</v>
      </c>
      <c r="E17" s="3">
        <f t="shared" si="10"/>
        <v>0.65972222222222221</v>
      </c>
      <c r="F17" s="3">
        <f t="shared" si="17"/>
        <v>0.66666666666666663</v>
      </c>
      <c r="G17" s="3">
        <f t="shared" si="18"/>
        <v>0.67708333333333326</v>
      </c>
      <c r="H17" s="3">
        <f t="shared" si="11"/>
        <v>0.68194444444444435</v>
      </c>
      <c r="I17" s="3">
        <f t="shared" si="12"/>
        <v>0.68402777777777768</v>
      </c>
      <c r="J17" s="3">
        <f t="shared" ref="J17:K17" si="23">+I17+TIME(0,5,0)</f>
        <v>0.68749999999999989</v>
      </c>
      <c r="K17" s="3">
        <f t="shared" si="23"/>
        <v>0.6909722222222221</v>
      </c>
      <c r="L17" s="5">
        <v>13</v>
      </c>
      <c r="M17" s="3">
        <v>0.70833333333333337</v>
      </c>
      <c r="N17" s="3">
        <f t="shared" si="3"/>
        <v>0.71527777777777779</v>
      </c>
      <c r="O17" s="3">
        <f t="shared" si="4"/>
        <v>0.71666666666666667</v>
      </c>
      <c r="P17" s="3">
        <f t="shared" si="5"/>
        <v>0.71875</v>
      </c>
      <c r="Q17" s="3">
        <f t="shared" si="0"/>
        <v>0.72569444444444442</v>
      </c>
      <c r="R17" s="3">
        <f t="shared" si="1"/>
        <v>0.73611111111111105</v>
      </c>
      <c r="S17" s="3">
        <f t="shared" si="2"/>
        <v>0.74305555555555547</v>
      </c>
      <c r="T17" s="3">
        <f t="shared" si="6"/>
        <v>0.75694444444444431</v>
      </c>
      <c r="U17" s="3">
        <f t="shared" si="7"/>
        <v>0.76041666666666652</v>
      </c>
      <c r="V17" s="3">
        <f t="shared" si="8"/>
        <v>0.77430555555555536</v>
      </c>
      <c r="W17">
        <v>2</v>
      </c>
    </row>
    <row r="18" spans="1:23" x14ac:dyDescent="0.4">
      <c r="A18" s="18"/>
      <c r="B18" s="3">
        <v>0.64583333333333337</v>
      </c>
      <c r="C18" s="3">
        <f t="shared" si="15"/>
        <v>0.66319444444444453</v>
      </c>
      <c r="D18" s="3">
        <f t="shared" si="16"/>
        <v>0.66666666666666674</v>
      </c>
      <c r="E18" s="3">
        <f t="shared" si="10"/>
        <v>0.68055555555555558</v>
      </c>
      <c r="F18" s="3">
        <f t="shared" si="17"/>
        <v>0.6875</v>
      </c>
      <c r="G18" s="3">
        <f t="shared" si="18"/>
        <v>0.69791666666666663</v>
      </c>
      <c r="H18" s="3">
        <f t="shared" si="11"/>
        <v>0.70277777777777772</v>
      </c>
      <c r="I18" s="3">
        <f t="shared" si="12"/>
        <v>0.70486111111111105</v>
      </c>
      <c r="J18" s="3">
        <f t="shared" ref="J18:K18" si="24">+I18+TIME(0,5,0)</f>
        <v>0.70833333333333326</v>
      </c>
      <c r="K18" s="3">
        <f t="shared" si="24"/>
        <v>0.71180555555555547</v>
      </c>
      <c r="L18" s="5">
        <v>14</v>
      </c>
      <c r="M18" s="3">
        <v>0.72916666666666663</v>
      </c>
      <c r="N18" s="3">
        <f t="shared" si="3"/>
        <v>0.73611111111111105</v>
      </c>
      <c r="O18" s="3">
        <f t="shared" si="4"/>
        <v>0.73749999999999993</v>
      </c>
      <c r="P18" s="3">
        <f t="shared" si="5"/>
        <v>0.73958333333333326</v>
      </c>
      <c r="Q18" s="3">
        <f t="shared" si="0"/>
        <v>0.74652777777777768</v>
      </c>
      <c r="R18" s="3">
        <f t="shared" si="1"/>
        <v>0.75694444444444431</v>
      </c>
      <c r="S18" s="3">
        <f t="shared" si="2"/>
        <v>0.76388888888888873</v>
      </c>
      <c r="T18" s="3">
        <f t="shared" si="6"/>
        <v>0.77777777777777757</v>
      </c>
      <c r="U18" s="3">
        <f t="shared" si="7"/>
        <v>0.78124999999999978</v>
      </c>
      <c r="V18" s="3">
        <f t="shared" si="8"/>
        <v>0.79513888888888862</v>
      </c>
      <c r="W18">
        <v>6</v>
      </c>
    </row>
    <row r="19" spans="1:23" x14ac:dyDescent="0.4">
      <c r="A19" s="18"/>
      <c r="B19" s="3">
        <v>0.66666666666666663</v>
      </c>
      <c r="C19" s="3">
        <f t="shared" si="15"/>
        <v>0.68402777777777779</v>
      </c>
      <c r="D19" s="3">
        <f t="shared" si="16"/>
        <v>0.6875</v>
      </c>
      <c r="E19" s="3">
        <f t="shared" si="10"/>
        <v>0.70138888888888884</v>
      </c>
      <c r="F19" s="3">
        <f t="shared" si="17"/>
        <v>0.70833333333333326</v>
      </c>
      <c r="G19" s="3">
        <f t="shared" si="18"/>
        <v>0.71874999999999989</v>
      </c>
      <c r="H19" s="3">
        <f t="shared" si="11"/>
        <v>0.72361111111111098</v>
      </c>
      <c r="I19" s="3">
        <f t="shared" si="12"/>
        <v>0.72569444444444431</v>
      </c>
      <c r="J19" s="3">
        <f t="shared" ref="J19:K19" si="25">+I19+TIME(0,5,0)</f>
        <v>0.72916666666666652</v>
      </c>
      <c r="K19" s="3">
        <f t="shared" si="25"/>
        <v>0.73263888888888873</v>
      </c>
      <c r="L19" s="5">
        <v>15</v>
      </c>
      <c r="M19" s="3">
        <v>0.75</v>
      </c>
      <c r="N19" s="3">
        <f t="shared" si="3"/>
        <v>0.75694444444444442</v>
      </c>
      <c r="O19" s="3">
        <f t="shared" si="4"/>
        <v>0.7583333333333333</v>
      </c>
      <c r="P19" s="3">
        <f t="shared" si="5"/>
        <v>0.76041666666666663</v>
      </c>
      <c r="Q19" s="3">
        <f t="shared" si="0"/>
        <v>0.76736111111111105</v>
      </c>
      <c r="R19" s="3">
        <f t="shared" si="1"/>
        <v>0.77777777777777768</v>
      </c>
      <c r="S19" s="3">
        <f t="shared" si="2"/>
        <v>0.7847222222222221</v>
      </c>
      <c r="T19" s="3">
        <f t="shared" si="6"/>
        <v>0.79861111111111094</v>
      </c>
      <c r="U19" s="3">
        <f t="shared" si="7"/>
        <v>0.80208333333333315</v>
      </c>
      <c r="V19" s="6">
        <f t="shared" si="8"/>
        <v>0.81597222222222199</v>
      </c>
      <c r="W19">
        <v>3</v>
      </c>
    </row>
    <row r="20" spans="1:23" x14ac:dyDescent="0.4">
      <c r="A20" s="18"/>
      <c r="B20" s="3">
        <v>0.70833333333333337</v>
      </c>
      <c r="C20" s="3">
        <f t="shared" si="15"/>
        <v>0.72569444444444453</v>
      </c>
      <c r="D20" s="3">
        <f t="shared" si="16"/>
        <v>0.72916666666666674</v>
      </c>
      <c r="E20" s="3">
        <f t="shared" si="10"/>
        <v>0.74305555555555558</v>
      </c>
      <c r="F20" s="3">
        <f t="shared" si="17"/>
        <v>0.75</v>
      </c>
      <c r="G20" s="3">
        <f t="shared" si="18"/>
        <v>0.76041666666666663</v>
      </c>
      <c r="H20" s="3">
        <f t="shared" si="11"/>
        <v>0.76527777777777772</v>
      </c>
      <c r="I20" s="3">
        <f t="shared" si="12"/>
        <v>0.76736111111111105</v>
      </c>
      <c r="J20" s="3">
        <f t="shared" ref="J20:K20" si="26">+I20+TIME(0,5,0)</f>
        <v>0.77083333333333326</v>
      </c>
      <c r="K20" s="3">
        <f t="shared" si="26"/>
        <v>0.77430555555555547</v>
      </c>
      <c r="L20" s="5">
        <v>16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>
        <v>4</v>
      </c>
    </row>
    <row r="21" spans="1:23" x14ac:dyDescent="0.4">
      <c r="A21" s="18"/>
      <c r="B21" s="3">
        <v>0.75</v>
      </c>
      <c r="C21" s="3">
        <f t="shared" si="15"/>
        <v>0.76736111111111116</v>
      </c>
      <c r="D21" s="3">
        <f t="shared" si="16"/>
        <v>0.77083333333333337</v>
      </c>
      <c r="E21" s="3">
        <f t="shared" si="10"/>
        <v>0.78472222222222221</v>
      </c>
      <c r="F21" s="3">
        <f t="shared" si="17"/>
        <v>0.79166666666666663</v>
      </c>
      <c r="G21" s="3">
        <f t="shared" si="18"/>
        <v>0.80208333333333326</v>
      </c>
      <c r="H21" s="3">
        <f t="shared" si="11"/>
        <v>0.80694444444444435</v>
      </c>
      <c r="I21" s="3">
        <f t="shared" si="12"/>
        <v>0.80902777777777768</v>
      </c>
      <c r="J21" s="3">
        <f t="shared" ref="J21:K21" si="27">+I21+TIME(0,5,0)</f>
        <v>0.81249999999999989</v>
      </c>
      <c r="K21" s="3">
        <f t="shared" si="27"/>
        <v>0.8159722222222221</v>
      </c>
      <c r="L21" s="5">
        <v>17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>
        <v>5</v>
      </c>
    </row>
    <row r="22" spans="1:23" x14ac:dyDescent="0.4">
      <c r="A22" s="18"/>
      <c r="B22" s="3">
        <v>0.77083333333333337</v>
      </c>
      <c r="C22" s="3">
        <f t="shared" si="15"/>
        <v>0.78819444444444453</v>
      </c>
      <c r="D22" s="3">
        <f t="shared" si="16"/>
        <v>0.79166666666666674</v>
      </c>
      <c r="E22" s="6">
        <f t="shared" si="10"/>
        <v>0.80555555555555558</v>
      </c>
      <c r="F22" s="3"/>
      <c r="G22" s="3"/>
      <c r="H22" s="3"/>
      <c r="I22" s="3"/>
      <c r="J22" s="3"/>
      <c r="K22" s="3"/>
      <c r="L22" s="5">
        <v>18</v>
      </c>
      <c r="M22" s="3"/>
      <c r="N22" s="3"/>
      <c r="O22" s="3"/>
      <c r="P22" s="3"/>
      <c r="Q22" s="3"/>
      <c r="R22" s="3"/>
      <c r="S22" s="6">
        <v>0.8125</v>
      </c>
      <c r="T22" s="6">
        <f>+S22+TIME(0,20,0)</f>
        <v>0.82638888888888884</v>
      </c>
      <c r="U22" s="6">
        <f>+T22+TIME(0,5,0)</f>
        <v>0.82986111111111105</v>
      </c>
      <c r="V22" s="3"/>
      <c r="W22">
        <v>1</v>
      </c>
    </row>
    <row r="23" spans="1:23" x14ac:dyDescent="0.4">
      <c r="A23" s="18"/>
      <c r="B23" s="3">
        <v>0.79166666666666663</v>
      </c>
      <c r="C23" s="3">
        <f t="shared" si="15"/>
        <v>0.80902777777777779</v>
      </c>
      <c r="D23" s="3">
        <f t="shared" si="16"/>
        <v>0.8125</v>
      </c>
      <c r="E23" s="3"/>
      <c r="F23" s="3"/>
      <c r="G23" s="3"/>
      <c r="H23" s="3"/>
      <c r="I23" s="3"/>
      <c r="J23" s="3"/>
      <c r="K23" s="3"/>
      <c r="L23" s="5">
        <v>19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>
        <v>2</v>
      </c>
    </row>
    <row r="24" spans="1:23" x14ac:dyDescent="0.4">
      <c r="A24" s="19"/>
      <c r="B24" s="3">
        <v>0.8125</v>
      </c>
      <c r="C24" s="3">
        <f t="shared" si="14"/>
        <v>0.82986111111111116</v>
      </c>
      <c r="D24" s="3">
        <f t="shared" si="9"/>
        <v>0.83333333333333337</v>
      </c>
      <c r="E24" s="3"/>
      <c r="F24" s="3"/>
      <c r="G24" s="3"/>
      <c r="H24" s="3"/>
      <c r="I24" s="3"/>
      <c r="J24" s="3"/>
      <c r="K24" s="3"/>
      <c r="L24" s="5">
        <v>20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>
        <v>6</v>
      </c>
    </row>
    <row r="25" spans="1:23" x14ac:dyDescent="0.4">
      <c r="A25" s="26"/>
      <c r="B25" s="24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</row>
  </sheetData>
  <sheetProtection password="DD5C" sheet="1" objects="1" scenarios="1" selectLockedCells="1" selectUnlockedCells="1"/>
  <mergeCells count="26">
    <mergeCell ref="V3:V4"/>
    <mergeCell ref="C3:D3"/>
    <mergeCell ref="J3:K3"/>
    <mergeCell ref="M3:N3"/>
    <mergeCell ref="T3:U3"/>
    <mergeCell ref="Q3:Q4"/>
    <mergeCell ref="R3:R4"/>
    <mergeCell ref="S3:S4"/>
    <mergeCell ref="O3:O4"/>
    <mergeCell ref="P3:P4"/>
    <mergeCell ref="A8:A9"/>
    <mergeCell ref="A10:A11"/>
    <mergeCell ref="A12:A13"/>
    <mergeCell ref="A14:A15"/>
    <mergeCell ref="A16:A24"/>
    <mergeCell ref="B1:K1"/>
    <mergeCell ref="M1:V1"/>
    <mergeCell ref="A6:A7"/>
    <mergeCell ref="A1:A4"/>
    <mergeCell ref="L1:L4"/>
    <mergeCell ref="B3:B4"/>
    <mergeCell ref="E3:E4"/>
    <mergeCell ref="F3:F4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2018-08-18T13:13:14Z</dcterms:modified>
</cp:coreProperties>
</file>