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19" i="1" l="1"/>
  <c r="G19" i="1"/>
  <c r="G15" i="1"/>
  <c r="G16" i="1"/>
  <c r="C19" i="1"/>
  <c r="C16" i="1"/>
  <c r="H16" i="1" s="1"/>
  <c r="G6" i="1"/>
  <c r="F6" i="1"/>
  <c r="F15" i="1"/>
  <c r="D15" i="1"/>
  <c r="C15" i="1"/>
  <c r="D6" i="1"/>
  <c r="C18" i="1"/>
  <c r="C9" i="1"/>
  <c r="C7" i="1"/>
  <c r="C4" i="1"/>
  <c r="C21" i="1" l="1"/>
  <c r="G21" i="1" s="1"/>
  <c r="H21" i="1" s="1"/>
  <c r="C20" i="1"/>
  <c r="G20" i="1" s="1"/>
  <c r="H20" i="1" s="1"/>
  <c r="C17" i="1"/>
  <c r="G17" i="1" s="1"/>
  <c r="H17" i="1" s="1"/>
  <c r="H15" i="1"/>
  <c r="C14" i="1"/>
  <c r="G14" i="1" s="1"/>
  <c r="H14" i="1" s="1"/>
  <c r="C13" i="1"/>
  <c r="G13" i="1" s="1"/>
  <c r="H13" i="1" s="1"/>
  <c r="C12" i="1"/>
  <c r="G12" i="1" s="1"/>
  <c r="H12" i="1" s="1"/>
  <c r="C11" i="1"/>
  <c r="G11" i="1" s="1"/>
  <c r="H11" i="1" s="1"/>
  <c r="C10" i="1"/>
  <c r="G10" i="1" s="1"/>
  <c r="H10" i="1" s="1"/>
  <c r="C8" i="1"/>
  <c r="G8" i="1" s="1"/>
  <c r="H8" i="1" s="1"/>
  <c r="G18" i="1"/>
  <c r="H18" i="1" s="1"/>
  <c r="G9" i="1"/>
  <c r="H9" i="1" s="1"/>
  <c r="G7" i="1"/>
  <c r="H7" i="1" s="1"/>
  <c r="C6" i="1"/>
  <c r="C5" i="1"/>
  <c r="G5" i="1" s="1"/>
  <c r="H5" i="1" s="1"/>
  <c r="G4" i="1"/>
  <c r="H4" i="1" s="1"/>
  <c r="G3" i="1"/>
  <c r="H3" i="1" s="1"/>
  <c r="C3" i="1"/>
  <c r="H2" i="1"/>
  <c r="G2" i="1"/>
  <c r="H6" i="1" l="1"/>
</calcChain>
</file>

<file path=xl/sharedStrings.xml><?xml version="1.0" encoding="utf-8"?>
<sst xmlns="http://schemas.openxmlformats.org/spreadsheetml/2006/main" count="11" uniqueCount="10">
  <si>
    <t>횟수</t>
    <phoneticPr fontId="1" type="noConversion"/>
  </si>
  <si>
    <t>청평터미널</t>
    <phoneticPr fontId="1" type="noConversion"/>
  </si>
  <si>
    <t>고요수목원</t>
    <phoneticPr fontId="1" type="noConversion"/>
  </si>
  <si>
    <t>31-7번</t>
    <phoneticPr fontId="1" type="noConversion"/>
  </si>
  <si>
    <t>31-17번</t>
    <phoneticPr fontId="1" type="noConversion"/>
  </si>
  <si>
    <t>현리터미널</t>
    <phoneticPr fontId="1" type="noConversion"/>
  </si>
  <si>
    <t>31-1번</t>
    <phoneticPr fontId="1" type="noConversion"/>
  </si>
  <si>
    <t>모든요일 (청평-&gt;수목원,현리)</t>
    <phoneticPr fontId="1" type="noConversion"/>
  </si>
  <si>
    <t>모든요일 (현리,수목원-&gt;청평)</t>
    <phoneticPr fontId="1" type="noConversion"/>
  </si>
  <si>
    <t>31-1,7,-17
청평-수목원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</si>
</sst>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 applyProtection="1">
      <alignment vertical="center" wrapText="1" shrinkToFit="1"/>
      <protection hidden="1"/>
    </xf>
    <xf numFmtId="0" fontId="0" fillId="0" borderId="3" xfId="0" applyNumberFormat="1" applyFill="1" applyBorder="1" applyAlignment="1" applyProtection="1">
      <alignment vertical="center" wrapText="1" shrinkToFit="1"/>
      <protection hidden="1"/>
    </xf>
    <xf numFmtId="20" fontId="0" fillId="4" borderId="1" xfId="0" applyNumberFormat="1" applyFill="1" applyBorder="1" applyAlignment="1">
      <alignment horizontal="center" vertical="center" shrinkToFit="1"/>
    </xf>
    <xf numFmtId="0" fontId="0" fillId="3" borderId="1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70" zoomScaleNormal="70" workbookViewId="0">
      <selection sqref="A1:A2"/>
    </sheetView>
  </sheetViews>
  <sheetFormatPr defaultRowHeight="17.399999999999999" x14ac:dyDescent="0.4"/>
  <cols>
    <col min="1" max="1" width="11.09765625" style="1" customWidth="1"/>
    <col min="2" max="3" width="9" style="1"/>
    <col min="4" max="4" width="8.796875" style="1"/>
    <col min="5" max="5" width="9" style="1"/>
    <col min="6" max="6" width="8.796875" style="1"/>
  </cols>
  <sheetData>
    <row r="1" spans="1:8" ht="16.5" customHeight="1" x14ac:dyDescent="0.4">
      <c r="A1" s="7" t="s">
        <v>9</v>
      </c>
      <c r="B1" s="11" t="s">
        <v>7</v>
      </c>
      <c r="C1" s="11"/>
      <c r="D1" s="11"/>
      <c r="E1" s="9" t="s">
        <v>0</v>
      </c>
      <c r="F1" s="11" t="s">
        <v>8</v>
      </c>
      <c r="G1" s="11"/>
      <c r="H1" s="11"/>
    </row>
    <row r="2" spans="1:8" x14ac:dyDescent="0.4">
      <c r="A2" s="8"/>
      <c r="B2" s="2" t="s">
        <v>1</v>
      </c>
      <c r="C2" s="2" t="s">
        <v>2</v>
      </c>
      <c r="D2" s="2" t="s">
        <v>5</v>
      </c>
      <c r="E2" s="10"/>
      <c r="F2" s="2" t="s">
        <v>5</v>
      </c>
      <c r="G2" s="2" t="str">
        <f>+C2</f>
        <v>고요수목원</v>
      </c>
      <c r="H2" s="2" t="str">
        <f>+B2</f>
        <v>청평터미널</v>
      </c>
    </row>
    <row r="3" spans="1:8" x14ac:dyDescent="0.4">
      <c r="A3" s="14" t="s">
        <v>6</v>
      </c>
      <c r="B3" s="3">
        <v>0.3888888888888889</v>
      </c>
      <c r="C3" s="3">
        <f>+B3+TIME(0,25,0)</f>
        <v>0.40625</v>
      </c>
      <c r="D3" s="3"/>
      <c r="E3" s="4">
        <v>1</v>
      </c>
      <c r="F3" s="2"/>
      <c r="G3" s="3">
        <f t="shared" ref="G3:G21" si="0">+C3+TIME(0,5,0)</f>
        <v>0.40972222222222221</v>
      </c>
      <c r="H3" s="3">
        <f>+G3+TIME(0,25,0)</f>
        <v>0.42708333333333331</v>
      </c>
    </row>
    <row r="4" spans="1:8" x14ac:dyDescent="0.4">
      <c r="A4" s="3" t="s">
        <v>3</v>
      </c>
      <c r="B4" s="6">
        <v>0.41666666666666669</v>
      </c>
      <c r="C4" s="6">
        <f>+B4+TIME(0,25,0)</f>
        <v>0.43402777777777779</v>
      </c>
      <c r="D4" s="6"/>
      <c r="E4" s="5">
        <v>2</v>
      </c>
      <c r="F4" s="15"/>
      <c r="G4" s="6">
        <f t="shared" si="0"/>
        <v>0.4375</v>
      </c>
      <c r="H4" s="6">
        <f>+G4+TIME(0,20,0)</f>
        <v>0.4513888888888889</v>
      </c>
    </row>
    <row r="5" spans="1:8" x14ac:dyDescent="0.4">
      <c r="A5" s="6" t="s">
        <v>4</v>
      </c>
      <c r="B5" s="3">
        <v>0.4375</v>
      </c>
      <c r="C5" s="3">
        <f>+B5+TIME(0,25,0)</f>
        <v>0.4548611111111111</v>
      </c>
      <c r="D5" s="3"/>
      <c r="E5" s="5">
        <v>3</v>
      </c>
      <c r="F5" s="2"/>
      <c r="G5" s="3">
        <f t="shared" si="0"/>
        <v>0.45833333333333331</v>
      </c>
      <c r="H5" s="3">
        <f>+G5+TIME(0,25,0)</f>
        <v>0.47569444444444442</v>
      </c>
    </row>
    <row r="6" spans="1:8" x14ac:dyDescent="0.4">
      <c r="A6" s="12"/>
      <c r="B6" s="14">
        <v>0.4513888888888889</v>
      </c>
      <c r="C6" s="14">
        <f>+B6+TIME(0,25,0)</f>
        <v>0.46875</v>
      </c>
      <c r="D6" s="14">
        <f>+C6+TIME(0,20,0)</f>
        <v>0.4826388888888889</v>
      </c>
      <c r="E6" s="5">
        <v>4</v>
      </c>
      <c r="F6" s="14">
        <f>+D6+TIME(0,5,0)</f>
        <v>0.4861111111111111</v>
      </c>
      <c r="G6" s="14">
        <f>+F6+TIME(0,20,0)</f>
        <v>0.5</v>
      </c>
      <c r="H6" s="14">
        <f>+G6+TIME(0,25,0)</f>
        <v>0.51736111111111116</v>
      </c>
    </row>
    <row r="7" spans="1:8" x14ac:dyDescent="0.4">
      <c r="A7" s="12"/>
      <c r="B7" s="6">
        <v>0.47222222222222227</v>
      </c>
      <c r="C7" s="6">
        <f>+B7+TIME(0,25,0)</f>
        <v>0.48958333333333337</v>
      </c>
      <c r="D7" s="6"/>
      <c r="E7" s="5">
        <v>5</v>
      </c>
      <c r="F7" s="15"/>
      <c r="G7" s="6">
        <f t="shared" si="0"/>
        <v>0.49305555555555558</v>
      </c>
      <c r="H7" s="6">
        <f>+G7+TIME(0,20,0)</f>
        <v>0.50694444444444442</v>
      </c>
    </row>
    <row r="8" spans="1:8" x14ac:dyDescent="0.4">
      <c r="A8" s="12"/>
      <c r="B8" s="3">
        <v>0.4861111111111111</v>
      </c>
      <c r="C8" s="3">
        <f>+B8+TIME(0,25,0)</f>
        <v>0.50347222222222221</v>
      </c>
      <c r="D8" s="3"/>
      <c r="E8" s="5">
        <v>6</v>
      </c>
      <c r="F8" s="2"/>
      <c r="G8" s="3">
        <f t="shared" si="0"/>
        <v>0.50694444444444442</v>
      </c>
      <c r="H8" s="3">
        <f>+G8+TIME(0,25,0)</f>
        <v>0.52430555555555558</v>
      </c>
    </row>
    <row r="9" spans="1:8" x14ac:dyDescent="0.4">
      <c r="A9" s="12"/>
      <c r="B9" s="6">
        <v>0.5</v>
      </c>
      <c r="C9" s="6">
        <f>+B9+TIME(0,25,0)</f>
        <v>0.51736111111111116</v>
      </c>
      <c r="D9" s="6"/>
      <c r="E9" s="5">
        <v>7</v>
      </c>
      <c r="F9" s="15"/>
      <c r="G9" s="6">
        <f t="shared" si="0"/>
        <v>0.52083333333333337</v>
      </c>
      <c r="H9" s="6">
        <f>+G9+TIME(0,20,0)</f>
        <v>0.53472222222222221</v>
      </c>
    </row>
    <row r="10" spans="1:8" x14ac:dyDescent="0.4">
      <c r="A10" s="12"/>
      <c r="B10" s="3">
        <v>0.54166666666666663</v>
      </c>
      <c r="C10" s="3">
        <f>+B10+TIME(0,25,0)</f>
        <v>0.55902777777777779</v>
      </c>
      <c r="D10" s="3"/>
      <c r="E10" s="5">
        <v>8</v>
      </c>
      <c r="F10" s="2"/>
      <c r="G10" s="3">
        <f t="shared" si="0"/>
        <v>0.5625</v>
      </c>
      <c r="H10" s="3">
        <f t="shared" ref="H10:H19" si="1">+G10+TIME(0,25,0)</f>
        <v>0.57986111111111116</v>
      </c>
    </row>
    <row r="11" spans="1:8" x14ac:dyDescent="0.4">
      <c r="A11" s="12"/>
      <c r="B11" s="3">
        <v>0.5625</v>
      </c>
      <c r="C11" s="3">
        <f>+B11+TIME(0,25,0)</f>
        <v>0.57986111111111116</v>
      </c>
      <c r="D11" s="3"/>
      <c r="E11" s="5">
        <v>9</v>
      </c>
      <c r="F11" s="2"/>
      <c r="G11" s="3">
        <f t="shared" si="0"/>
        <v>0.58333333333333337</v>
      </c>
      <c r="H11" s="3">
        <f t="shared" si="1"/>
        <v>0.60069444444444453</v>
      </c>
    </row>
    <row r="12" spans="1:8" x14ac:dyDescent="0.4">
      <c r="A12" s="12"/>
      <c r="B12" s="3">
        <v>0.58333333333333337</v>
      </c>
      <c r="C12" s="3">
        <f>+B12+TIME(0,25,0)</f>
        <v>0.60069444444444453</v>
      </c>
      <c r="D12" s="3"/>
      <c r="E12" s="5">
        <v>10</v>
      </c>
      <c r="F12" s="2"/>
      <c r="G12" s="3">
        <f t="shared" si="0"/>
        <v>0.60416666666666674</v>
      </c>
      <c r="H12" s="3">
        <f t="shared" si="1"/>
        <v>0.6215277777777779</v>
      </c>
    </row>
    <row r="13" spans="1:8" x14ac:dyDescent="0.4">
      <c r="A13" s="12"/>
      <c r="B13" s="3">
        <v>0.60416666666666663</v>
      </c>
      <c r="C13" s="3">
        <f>+B13+TIME(0,25,0)</f>
        <v>0.62152777777777779</v>
      </c>
      <c r="D13" s="3"/>
      <c r="E13" s="5">
        <v>11</v>
      </c>
      <c r="F13" s="2"/>
      <c r="G13" s="3">
        <f t="shared" si="0"/>
        <v>0.625</v>
      </c>
      <c r="H13" s="3">
        <f t="shared" si="1"/>
        <v>0.64236111111111116</v>
      </c>
    </row>
    <row r="14" spans="1:8" x14ac:dyDescent="0.4">
      <c r="A14" s="12"/>
      <c r="B14" s="3">
        <v>0.625</v>
      </c>
      <c r="C14" s="3">
        <f>+B14+TIME(0,25,0)</f>
        <v>0.64236111111111116</v>
      </c>
      <c r="D14" s="3"/>
      <c r="E14" s="5">
        <v>12</v>
      </c>
      <c r="F14" s="2"/>
      <c r="G14" s="3">
        <f t="shared" si="0"/>
        <v>0.64583333333333337</v>
      </c>
      <c r="H14" s="3">
        <f t="shared" si="1"/>
        <v>0.66319444444444453</v>
      </c>
    </row>
    <row r="15" spans="1:8" x14ac:dyDescent="0.4">
      <c r="A15" s="12"/>
      <c r="B15" s="14">
        <v>0.63888888888888895</v>
      </c>
      <c r="C15" s="14">
        <f>+B15+TIME(0,20,0)</f>
        <v>0.65277777777777779</v>
      </c>
      <c r="D15" s="14">
        <f>+C15+TIME(0,15,0)</f>
        <v>0.66319444444444442</v>
      </c>
      <c r="E15" s="5">
        <v>13</v>
      </c>
      <c r="F15" s="14">
        <f>+D15+TIME(0,5,0)</f>
        <v>0.66666666666666663</v>
      </c>
      <c r="G15" s="14">
        <f>+F15+TIME(0,20,0)</f>
        <v>0.68055555555555547</v>
      </c>
      <c r="H15" s="14">
        <f t="shared" si="1"/>
        <v>0.69791666666666663</v>
      </c>
    </row>
    <row r="16" spans="1:8" x14ac:dyDescent="0.4">
      <c r="A16" s="12"/>
      <c r="B16" s="3">
        <v>0.65277777777777779</v>
      </c>
      <c r="C16" s="3">
        <f>+B16+TIME(0,20,0)</f>
        <v>0.66666666666666663</v>
      </c>
      <c r="D16" s="3"/>
      <c r="E16" s="5">
        <v>14</v>
      </c>
      <c r="F16" s="3"/>
      <c r="G16" s="3">
        <f>+C16+TIME(0,10,0)</f>
        <v>0.67361111111111105</v>
      </c>
      <c r="H16" s="3">
        <f t="shared" si="1"/>
        <v>0.69097222222222221</v>
      </c>
    </row>
    <row r="17" spans="1:8" x14ac:dyDescent="0.4">
      <c r="A17" s="12"/>
      <c r="B17" s="3">
        <v>0.66666666666666663</v>
      </c>
      <c r="C17" s="3">
        <f>+B17+TIME(0,25,0)</f>
        <v>0.68402777777777779</v>
      </c>
      <c r="D17" s="3"/>
      <c r="E17" s="5">
        <v>15</v>
      </c>
      <c r="F17" s="2"/>
      <c r="G17" s="3">
        <f t="shared" si="0"/>
        <v>0.6875</v>
      </c>
      <c r="H17" s="3">
        <f t="shared" si="1"/>
        <v>0.70486111111111116</v>
      </c>
    </row>
    <row r="18" spans="1:8" x14ac:dyDescent="0.4">
      <c r="A18" s="12"/>
      <c r="B18" s="6">
        <v>0.6875</v>
      </c>
      <c r="C18" s="6">
        <f>+B18+TIME(0,25,0)</f>
        <v>0.70486111111111116</v>
      </c>
      <c r="D18" s="6"/>
      <c r="E18" s="5">
        <v>16</v>
      </c>
      <c r="F18" s="15"/>
      <c r="G18" s="6">
        <f t="shared" si="0"/>
        <v>0.70833333333333337</v>
      </c>
      <c r="H18" s="6">
        <f>+G18+TIME(0,20,0)</f>
        <v>0.72222222222222221</v>
      </c>
    </row>
    <row r="19" spans="1:8" x14ac:dyDescent="0.4">
      <c r="A19" s="12"/>
      <c r="B19" s="3">
        <v>0.71527777777777779</v>
      </c>
      <c r="C19" s="3">
        <f>+B19+TIME(0,25,0)</f>
        <v>0.73263888888888895</v>
      </c>
      <c r="D19" s="3"/>
      <c r="E19" s="5">
        <v>17</v>
      </c>
      <c r="F19" s="2"/>
      <c r="G19" s="3">
        <f t="shared" si="0"/>
        <v>0.73611111111111116</v>
      </c>
      <c r="H19" s="3">
        <f t="shared" si="1"/>
        <v>0.75347222222222232</v>
      </c>
    </row>
    <row r="20" spans="1:8" x14ac:dyDescent="0.4">
      <c r="A20" s="12"/>
      <c r="B20" s="3">
        <v>0.73611111111111116</v>
      </c>
      <c r="C20" s="3">
        <f>+B20+TIME(0,25,0)</f>
        <v>0.75347222222222232</v>
      </c>
      <c r="D20" s="3"/>
      <c r="E20" s="5">
        <v>18</v>
      </c>
      <c r="F20" s="2"/>
      <c r="G20" s="3">
        <f t="shared" si="0"/>
        <v>0.75694444444444453</v>
      </c>
      <c r="H20" s="3">
        <f>+G20+TIME(0,25,0)</f>
        <v>0.77430555555555569</v>
      </c>
    </row>
    <row r="21" spans="1:8" x14ac:dyDescent="0.4">
      <c r="A21" s="13"/>
      <c r="B21" s="3">
        <v>0.81944444444444453</v>
      </c>
      <c r="C21" s="3">
        <f>+B21+TIME(0,25,0)</f>
        <v>0.83680555555555569</v>
      </c>
      <c r="D21" s="3"/>
      <c r="E21" s="5">
        <v>19</v>
      </c>
      <c r="F21" s="2"/>
      <c r="G21" s="3">
        <f t="shared" si="0"/>
        <v>0.8402777777777779</v>
      </c>
      <c r="H21" s="3">
        <f>+G21+TIME(0,25,0)</f>
        <v>0.85763888888888906</v>
      </c>
    </row>
  </sheetData>
  <sheetProtection password="DD5C" sheet="1" objects="1" scenarios="1" selectLockedCells="1" selectUnlockedCells="1"/>
  <mergeCells count="4">
    <mergeCell ref="E1:E2"/>
    <mergeCell ref="A1:A2"/>
    <mergeCell ref="F1:H1"/>
    <mergeCell ref="B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2018-08-10T00:18:22Z</dcterms:modified>
</cp:coreProperties>
</file>