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1064" windowHeight="7152"/>
  </bookViews>
  <sheets>
    <sheet name="77-1,77-2" sheetId="1" r:id="rId1"/>
  </sheets>
  <calcPr calcId="162913"/>
</workbook>
</file>

<file path=xl/calcChain.xml><?xml version="1.0" encoding="utf-8"?>
<calcChain xmlns="http://schemas.openxmlformats.org/spreadsheetml/2006/main">
  <c r="N16" i="1" l="1"/>
  <c r="N15" i="1"/>
  <c r="N13" i="1"/>
  <c r="N11" i="1"/>
  <c r="N9" i="1"/>
  <c r="N7" i="1"/>
  <c r="N5" i="1"/>
  <c r="N14" i="1"/>
  <c r="N12" i="1"/>
  <c r="N10" i="1"/>
  <c r="N8" i="1"/>
  <c r="N6" i="1"/>
  <c r="N4" i="1"/>
  <c r="N3" i="1"/>
  <c r="M16" i="1"/>
  <c r="M13" i="1"/>
  <c r="M11" i="1"/>
  <c r="M9" i="1"/>
  <c r="M7" i="1"/>
  <c r="M5" i="1"/>
  <c r="L16" i="1"/>
  <c r="L13" i="1"/>
  <c r="L11" i="1"/>
  <c r="L9" i="1"/>
  <c r="L7" i="1"/>
  <c r="L5" i="1"/>
  <c r="L15" i="1"/>
  <c r="L14" i="1"/>
  <c r="L12" i="1"/>
  <c r="L10" i="1"/>
  <c r="L8" i="1"/>
  <c r="L6" i="1"/>
  <c r="L4" i="1"/>
  <c r="L3" i="1"/>
  <c r="K16" i="1"/>
  <c r="K13" i="1"/>
  <c r="K11" i="1"/>
  <c r="K9" i="1"/>
  <c r="K7" i="1"/>
  <c r="K5" i="1"/>
  <c r="J16" i="1"/>
  <c r="J13" i="1"/>
  <c r="J11" i="1"/>
  <c r="J9" i="1"/>
  <c r="J7" i="1"/>
  <c r="J5" i="1"/>
  <c r="J15" i="1"/>
  <c r="J14" i="1"/>
  <c r="J12" i="1"/>
  <c r="J10" i="1"/>
  <c r="J8" i="1"/>
  <c r="J6" i="1"/>
  <c r="J4" i="1"/>
  <c r="J3" i="1"/>
  <c r="G15" i="1"/>
  <c r="G14" i="1"/>
  <c r="G12" i="1"/>
  <c r="G10" i="1"/>
  <c r="G8" i="1"/>
  <c r="G6" i="1"/>
  <c r="G16" i="1"/>
  <c r="G13" i="1"/>
  <c r="G11" i="1"/>
  <c r="G9" i="1"/>
  <c r="G7" i="1"/>
  <c r="G5" i="1"/>
  <c r="G4" i="1"/>
  <c r="G3" i="1"/>
  <c r="F16" i="1"/>
  <c r="F13" i="1"/>
  <c r="F11" i="1"/>
  <c r="F9" i="1"/>
  <c r="F7" i="1"/>
  <c r="F5" i="1"/>
  <c r="F15" i="1"/>
  <c r="F14" i="1"/>
  <c r="F12" i="1"/>
  <c r="F10" i="1"/>
  <c r="F8" i="1"/>
  <c r="F6" i="1"/>
  <c r="F4" i="1"/>
  <c r="F3" i="1"/>
  <c r="E16" i="1"/>
  <c r="E13" i="1"/>
  <c r="E11" i="1"/>
  <c r="E9" i="1"/>
  <c r="E7" i="1"/>
  <c r="E5" i="1"/>
  <c r="D16" i="1"/>
  <c r="D13" i="1"/>
  <c r="D11" i="1"/>
  <c r="D9" i="1"/>
  <c r="D7" i="1"/>
  <c r="D5" i="1"/>
  <c r="D15" i="1"/>
  <c r="D14" i="1"/>
  <c r="D12" i="1"/>
  <c r="D10" i="1"/>
  <c r="D8" i="1"/>
  <c r="D6" i="1"/>
  <c r="D4" i="1"/>
  <c r="D3" i="1"/>
  <c r="C16" i="1"/>
  <c r="C13" i="1"/>
  <c r="C11" i="1"/>
  <c r="C9" i="1"/>
  <c r="C7" i="1"/>
  <c r="C5" i="1"/>
  <c r="M2" i="1"/>
  <c r="N2" i="1"/>
  <c r="L2" i="1"/>
  <c r="K2" i="1"/>
  <c r="J2" i="1"/>
  <c r="I2" i="1"/>
</calcChain>
</file>

<file path=xl/sharedStrings.xml><?xml version="1.0" encoding="utf-8"?>
<sst xmlns="http://schemas.openxmlformats.org/spreadsheetml/2006/main" count="12" uniqueCount="12">
  <si>
    <t>횟수</t>
    <phoneticPr fontId="1" type="noConversion"/>
  </si>
  <si>
    <t>77-1,77-2
금촌-송촌</t>
    <phoneticPr fontId="1" type="noConversion"/>
  </si>
  <si>
    <t>금촌차고지</t>
    <phoneticPr fontId="1" type="noConversion"/>
  </si>
  <si>
    <t>금촌로터리</t>
    <phoneticPr fontId="1" type="noConversion"/>
  </si>
  <si>
    <t>교하체육공</t>
    <phoneticPr fontId="1" type="noConversion"/>
  </si>
  <si>
    <t>메디컬타운</t>
    <phoneticPr fontId="1" type="noConversion"/>
  </si>
  <si>
    <t>송촌동종점</t>
    <phoneticPr fontId="1" type="noConversion"/>
  </si>
  <si>
    <t>77-1번</t>
    <phoneticPr fontId="1" type="noConversion"/>
  </si>
  <si>
    <t>77-2번</t>
    <phoneticPr fontId="1" type="noConversion"/>
  </si>
  <si>
    <t>파주의료원</t>
    <phoneticPr fontId="1" type="noConversion"/>
  </si>
  <si>
    <t>모든요일 (금촌-&gt;오도동,교하트리플메디컬타운,송촌동)</t>
    <phoneticPr fontId="1" type="noConversion"/>
  </si>
  <si>
    <t>모든요일 (송촌동,교하트리플메디컬타운,오도동-&gt;금촌)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</si>
</sst>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vertical="center" wrapText="1" shrinkToFit="1"/>
    </xf>
    <xf numFmtId="0" fontId="0" fillId="0" borderId="0" xfId="0" applyBorder="1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20" fontId="0" fillId="0" borderId="2" xfId="0" applyNumberFormat="1" applyFont="1" applyFill="1" applyBorder="1" applyAlignment="1">
      <alignment horizontal="center" vertical="center" wrapText="1" shrinkToFit="1"/>
    </xf>
    <xf numFmtId="20" fontId="0" fillId="0" borderId="7" xfId="0" applyNumberFormat="1" applyFont="1" applyFill="1" applyBorder="1" applyAlignment="1">
      <alignment horizontal="center" vertical="center" wrapText="1" shrinkToFit="1"/>
    </xf>
    <xf numFmtId="20" fontId="0" fillId="0" borderId="3" xfId="0" applyNumberFormat="1" applyFont="1" applyFill="1" applyBorder="1" applyAlignment="1">
      <alignment horizontal="center" vertical="center" wrapText="1" shrinkToFit="1"/>
    </xf>
    <xf numFmtId="20" fontId="0" fillId="3" borderId="5" xfId="0" applyNumberFormat="1" applyFill="1" applyBorder="1" applyAlignment="1">
      <alignment horizontal="center" vertical="center" shrinkToFit="1"/>
    </xf>
    <xf numFmtId="20" fontId="0" fillId="4" borderId="5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1" width="9.59765625" style="1" customWidth="1"/>
    <col min="2" max="7" width="10" style="1" customWidth="1"/>
    <col min="8" max="8" width="9" style="1"/>
    <col min="9" max="14" width="10" customWidth="1"/>
  </cols>
  <sheetData>
    <row r="1" spans="1:14" ht="16.5" customHeight="1" x14ac:dyDescent="0.4">
      <c r="A1" s="8" t="s">
        <v>1</v>
      </c>
      <c r="B1" s="12" t="s">
        <v>10</v>
      </c>
      <c r="C1" s="14"/>
      <c r="D1" s="14"/>
      <c r="E1" s="14"/>
      <c r="F1" s="14"/>
      <c r="G1" s="13"/>
      <c r="H1" s="10" t="s">
        <v>0</v>
      </c>
      <c r="I1" s="12" t="s">
        <v>11</v>
      </c>
      <c r="J1" s="14"/>
      <c r="K1" s="14"/>
      <c r="L1" s="14"/>
      <c r="M1" s="14"/>
      <c r="N1" s="13"/>
    </row>
    <row r="2" spans="1:14" x14ac:dyDescent="0.4">
      <c r="A2" s="9"/>
      <c r="B2" s="2" t="s">
        <v>2</v>
      </c>
      <c r="C2" s="2" t="s">
        <v>9</v>
      </c>
      <c r="D2" s="2" t="s">
        <v>3</v>
      </c>
      <c r="E2" s="2" t="s">
        <v>4</v>
      </c>
      <c r="F2" s="2" t="s">
        <v>5</v>
      </c>
      <c r="G2" s="2" t="s">
        <v>6</v>
      </c>
      <c r="H2" s="11"/>
      <c r="I2" s="2" t="str">
        <f>+G2</f>
        <v>송촌동종점</v>
      </c>
      <c r="J2" s="2" t="str">
        <f>+F2</f>
        <v>메디컬타운</v>
      </c>
      <c r="K2" s="2" t="str">
        <f>+E2</f>
        <v>교하체육공</v>
      </c>
      <c r="L2" s="2" t="str">
        <f>+D2</f>
        <v>금촌로터리</v>
      </c>
      <c r="M2" s="2" t="str">
        <f>+C2</f>
        <v>파주의료원</v>
      </c>
      <c r="N2" s="2" t="str">
        <f>+B2</f>
        <v>금촌차고지</v>
      </c>
    </row>
    <row r="3" spans="1:14" ht="16.5" customHeight="1" x14ac:dyDescent="0.4">
      <c r="A3" s="19" t="s">
        <v>7</v>
      </c>
      <c r="B3" s="18">
        <v>0.22222222222222221</v>
      </c>
      <c r="C3" s="18"/>
      <c r="D3" s="18">
        <f>+B3+TIME(0,7,0)</f>
        <v>0.22708333333333333</v>
      </c>
      <c r="E3" s="18"/>
      <c r="F3" s="18">
        <f>+D3+TIME(0,17,0)</f>
        <v>0.23888888888888887</v>
      </c>
      <c r="G3" s="21">
        <f>+F3+TIME(0,13,0)</f>
        <v>0.24791666666666665</v>
      </c>
      <c r="H3" s="3">
        <v>1</v>
      </c>
      <c r="I3" s="18">
        <v>0.25</v>
      </c>
      <c r="J3" s="21">
        <f>+I3+TIME(0,13,0)</f>
        <v>0.2590277777777778</v>
      </c>
      <c r="K3" s="18"/>
      <c r="L3" s="18">
        <f>+J3+TIME(0,17,0)</f>
        <v>0.27083333333333337</v>
      </c>
      <c r="M3" s="18"/>
      <c r="N3" s="21">
        <f>+L3+TIME(0,10,0)</f>
        <v>0.27777777777777779</v>
      </c>
    </row>
    <row r="4" spans="1:14" x14ac:dyDescent="0.4">
      <c r="A4" s="18" t="s">
        <v>8</v>
      </c>
      <c r="B4" s="18">
        <v>0.28472222222222221</v>
      </c>
      <c r="C4" s="18"/>
      <c r="D4" s="18">
        <f>+B4+TIME(0,7,0)</f>
        <v>0.2895833333333333</v>
      </c>
      <c r="E4" s="18"/>
      <c r="F4" s="18">
        <f>+D4+TIME(0,17,0)</f>
        <v>0.30138888888888887</v>
      </c>
      <c r="G4" s="21">
        <f>+F4+TIME(0,13,0)</f>
        <v>0.31041666666666667</v>
      </c>
      <c r="H4" s="4">
        <v>2</v>
      </c>
      <c r="I4" s="18">
        <v>0.3125</v>
      </c>
      <c r="J4" s="21">
        <f>+I4+TIME(0,13,0)</f>
        <v>0.3215277777777778</v>
      </c>
      <c r="K4" s="18"/>
      <c r="L4" s="18">
        <f>+J4+TIME(0,17,0)</f>
        <v>0.33333333333333337</v>
      </c>
      <c r="M4" s="18"/>
      <c r="N4" s="21">
        <f>+L4+TIME(0,10,0)</f>
        <v>0.34027777777777779</v>
      </c>
    </row>
    <row r="5" spans="1:14" x14ac:dyDescent="0.4">
      <c r="A5" s="15"/>
      <c r="B5" s="19">
        <v>0.30555555555555552</v>
      </c>
      <c r="C5" s="19">
        <f>+B5+TIME(0,10,0)</f>
        <v>0.31249999999999994</v>
      </c>
      <c r="D5" s="19">
        <f>+C5+TIME(0,4,0)</f>
        <v>0.31527777777777771</v>
      </c>
      <c r="E5" s="19">
        <f>+D5+TIME(0,10,0)</f>
        <v>0.32222222222222213</v>
      </c>
      <c r="F5" s="19">
        <f>+E5+TIME(0,22,0)</f>
        <v>0.33749999999999991</v>
      </c>
      <c r="G5" s="20">
        <f>+F5+TIME(0,16,0)</f>
        <v>0.34861111111111104</v>
      </c>
      <c r="H5" s="4">
        <v>3</v>
      </c>
      <c r="I5" s="19">
        <v>0.35069444444444442</v>
      </c>
      <c r="J5" s="20">
        <f>+I5+TIME(0,16,0)</f>
        <v>0.36180555555555555</v>
      </c>
      <c r="K5" s="19">
        <f>+J5+TIME(0,22,0)</f>
        <v>0.37708333333333333</v>
      </c>
      <c r="L5" s="19">
        <f>+K5+TIME(0,10,0)</f>
        <v>0.38402777777777775</v>
      </c>
      <c r="M5" s="19">
        <f>+L5+TIME(0,5,0)</f>
        <v>0.38749999999999996</v>
      </c>
      <c r="N5" s="20">
        <f>+M5+TIME(0,12,0)</f>
        <v>0.39583333333333331</v>
      </c>
    </row>
    <row r="6" spans="1:14" x14ac:dyDescent="0.4">
      <c r="A6" s="16"/>
      <c r="B6" s="18">
        <v>0.3611111111111111</v>
      </c>
      <c r="C6" s="18"/>
      <c r="D6" s="18">
        <f>+B6+TIME(0,7,0)</f>
        <v>0.3659722222222222</v>
      </c>
      <c r="E6" s="18"/>
      <c r="F6" s="18">
        <f>+D6+TIME(0,17,0)</f>
        <v>0.37777777777777777</v>
      </c>
      <c r="G6" s="21">
        <f>+F6+TIME(0,13,0)</f>
        <v>0.38680555555555557</v>
      </c>
      <c r="H6" s="4">
        <v>4</v>
      </c>
      <c r="I6" s="18">
        <v>0.40277777777777773</v>
      </c>
      <c r="J6" s="21">
        <f>+I6+TIME(0,13,0)</f>
        <v>0.41180555555555554</v>
      </c>
      <c r="K6" s="18"/>
      <c r="L6" s="18">
        <f>+J6+TIME(0,17,0)</f>
        <v>0.4236111111111111</v>
      </c>
      <c r="M6" s="18"/>
      <c r="N6" s="21">
        <f>+L6+TIME(0,10,0)</f>
        <v>0.43055555555555552</v>
      </c>
    </row>
    <row r="7" spans="1:14" x14ac:dyDescent="0.4">
      <c r="A7" s="16"/>
      <c r="B7" s="19">
        <v>0.40972222222222227</v>
      </c>
      <c r="C7" s="19">
        <f>+B7+TIME(0,10,0)</f>
        <v>0.41666666666666669</v>
      </c>
      <c r="D7" s="19">
        <f>+C7+TIME(0,4,0)</f>
        <v>0.41944444444444445</v>
      </c>
      <c r="E7" s="19">
        <f>+D7+TIME(0,10,0)</f>
        <v>0.42638888888888887</v>
      </c>
      <c r="F7" s="19">
        <f>+E7+TIME(0,22,0)</f>
        <v>0.44166666666666665</v>
      </c>
      <c r="G7" s="20">
        <f>+F7+TIME(0,16,0)</f>
        <v>0.45277777777777778</v>
      </c>
      <c r="H7" s="4">
        <v>5</v>
      </c>
      <c r="I7" s="19">
        <v>0.4548611111111111</v>
      </c>
      <c r="J7" s="20">
        <f>+I7+TIME(0,16,0)</f>
        <v>0.46597222222222223</v>
      </c>
      <c r="K7" s="19">
        <f>+J7+TIME(0,22,0)</f>
        <v>0.48125000000000001</v>
      </c>
      <c r="L7" s="19">
        <f>+K7+TIME(0,10,0)</f>
        <v>0.48819444444444443</v>
      </c>
      <c r="M7" s="19">
        <f>+L7+TIME(0,5,0)</f>
        <v>0.49166666666666664</v>
      </c>
      <c r="N7" s="20">
        <f>+M7+TIME(0,12,0)</f>
        <v>0.5</v>
      </c>
    </row>
    <row r="8" spans="1:14" x14ac:dyDescent="0.4">
      <c r="A8" s="16"/>
      <c r="B8" s="18">
        <v>0.45833333333333331</v>
      </c>
      <c r="C8" s="18"/>
      <c r="D8" s="18">
        <f>+B8+TIME(0,7,0)</f>
        <v>0.46319444444444441</v>
      </c>
      <c r="E8" s="18"/>
      <c r="F8" s="18">
        <f>+D8+TIME(0,17,0)</f>
        <v>0.47499999999999998</v>
      </c>
      <c r="G8" s="21">
        <f>+F8+TIME(0,13,0)</f>
        <v>0.48402777777777778</v>
      </c>
      <c r="H8" s="4">
        <v>6</v>
      </c>
      <c r="I8" s="18">
        <v>0.4861111111111111</v>
      </c>
      <c r="J8" s="21">
        <f>+I8+TIME(0,13,0)</f>
        <v>0.49513888888888891</v>
      </c>
      <c r="K8" s="18"/>
      <c r="L8" s="18">
        <f>+J8+TIME(0,17,0)</f>
        <v>0.50694444444444442</v>
      </c>
      <c r="M8" s="18"/>
      <c r="N8" s="21">
        <f>+L8+TIME(0,10,0)</f>
        <v>0.51388888888888884</v>
      </c>
    </row>
    <row r="9" spans="1:14" x14ac:dyDescent="0.4">
      <c r="A9" s="16"/>
      <c r="B9" s="19">
        <v>0.52777777777777779</v>
      </c>
      <c r="C9" s="19">
        <f>+B9+TIME(0,10,0)</f>
        <v>0.53472222222222221</v>
      </c>
      <c r="D9" s="19">
        <f>+C9+TIME(0,4,0)</f>
        <v>0.53749999999999998</v>
      </c>
      <c r="E9" s="19">
        <f>+D9+TIME(0,10,0)</f>
        <v>0.5444444444444444</v>
      </c>
      <c r="F9" s="19">
        <f>+E9+TIME(0,22,0)</f>
        <v>0.55972222222222212</v>
      </c>
      <c r="G9" s="20">
        <f>+F9+TIME(0,16,0)</f>
        <v>0.57083333333333319</v>
      </c>
      <c r="H9" s="7">
        <v>7</v>
      </c>
      <c r="I9" s="19">
        <v>0.57291666666666663</v>
      </c>
      <c r="J9" s="20">
        <f>+I9+TIME(0,16,0)</f>
        <v>0.5840277777777777</v>
      </c>
      <c r="K9" s="19">
        <f>+J9+TIME(0,22,0)</f>
        <v>0.59930555555555542</v>
      </c>
      <c r="L9" s="19">
        <f>+K9+TIME(0,10,0)</f>
        <v>0.60624999999999984</v>
      </c>
      <c r="M9" s="19">
        <f>+L9+TIME(0,5,0)</f>
        <v>0.60972222222222205</v>
      </c>
      <c r="N9" s="20">
        <f>+M9+TIME(0,12,0)</f>
        <v>0.61805555555555536</v>
      </c>
    </row>
    <row r="10" spans="1:14" x14ac:dyDescent="0.4">
      <c r="A10" s="16"/>
      <c r="B10" s="18">
        <v>0.58333333333333337</v>
      </c>
      <c r="C10" s="18"/>
      <c r="D10" s="18">
        <f>+B10+TIME(0,7,0)</f>
        <v>0.58819444444444446</v>
      </c>
      <c r="E10" s="18"/>
      <c r="F10" s="18">
        <f>+D10+TIME(0,17,0)</f>
        <v>0.6</v>
      </c>
      <c r="G10" s="21">
        <f>+F10+TIME(0,13,0)</f>
        <v>0.60902777777777772</v>
      </c>
      <c r="H10" s="7">
        <v>8</v>
      </c>
      <c r="I10" s="18">
        <v>0.61111111111111105</v>
      </c>
      <c r="J10" s="21">
        <f>+I10+TIME(0,13,0)</f>
        <v>0.6201388888888888</v>
      </c>
      <c r="K10" s="18"/>
      <c r="L10" s="18">
        <f>+J10+TIME(0,17,0)</f>
        <v>0.63194444444444431</v>
      </c>
      <c r="M10" s="18"/>
      <c r="N10" s="21">
        <f>+L10+TIME(0,10,0)</f>
        <v>0.63888888888888873</v>
      </c>
    </row>
    <row r="11" spans="1:14" x14ac:dyDescent="0.4">
      <c r="A11" s="16"/>
      <c r="B11" s="19">
        <v>0.64583333333333337</v>
      </c>
      <c r="C11" s="19">
        <f>+B11+TIME(0,10,0)</f>
        <v>0.65277777777777779</v>
      </c>
      <c r="D11" s="19">
        <f>+C11+TIME(0,4,0)</f>
        <v>0.65555555555555556</v>
      </c>
      <c r="E11" s="19">
        <f>+D11+TIME(0,10,0)</f>
        <v>0.66249999999999998</v>
      </c>
      <c r="F11" s="19">
        <f>+E11+TIME(0,22,0)</f>
        <v>0.6777777777777777</v>
      </c>
      <c r="G11" s="20">
        <f>+F11+TIME(0,16,0)</f>
        <v>0.68888888888888877</v>
      </c>
      <c r="H11" s="7">
        <v>9</v>
      </c>
      <c r="I11" s="19">
        <v>0.69097222222222221</v>
      </c>
      <c r="J11" s="20">
        <f>+I11+TIME(0,16,0)</f>
        <v>0.70208333333333328</v>
      </c>
      <c r="K11" s="19">
        <f>+J11+TIME(0,22,0)</f>
        <v>0.71736111111111101</v>
      </c>
      <c r="L11" s="19">
        <f>+K11+TIME(0,10,0)</f>
        <v>0.72430555555555542</v>
      </c>
      <c r="M11" s="19">
        <f>+L11+TIME(0,5,0)</f>
        <v>0.72777777777777763</v>
      </c>
      <c r="N11" s="20">
        <f>+M11+TIME(0,12,0)</f>
        <v>0.73611111111111094</v>
      </c>
    </row>
    <row r="12" spans="1:14" x14ac:dyDescent="0.4">
      <c r="A12" s="16"/>
      <c r="B12" s="18">
        <v>0.69444444444444453</v>
      </c>
      <c r="C12" s="18"/>
      <c r="D12" s="18">
        <f>+B12+TIME(0,7,0)</f>
        <v>0.69930555555555562</v>
      </c>
      <c r="E12" s="18"/>
      <c r="F12" s="18">
        <f>+D12+TIME(0,17,0)</f>
        <v>0.71111111111111114</v>
      </c>
      <c r="G12" s="21">
        <f>+F12+TIME(0,13,0)</f>
        <v>0.72013888888888888</v>
      </c>
      <c r="H12" s="7">
        <v>10</v>
      </c>
      <c r="I12" s="18">
        <v>0.72222222222222221</v>
      </c>
      <c r="J12" s="21">
        <f>+I12+TIME(0,13,0)</f>
        <v>0.73124999999999996</v>
      </c>
      <c r="K12" s="18"/>
      <c r="L12" s="18">
        <f>+J12+TIME(0,17,0)</f>
        <v>0.74305555555555547</v>
      </c>
      <c r="M12" s="18"/>
      <c r="N12" s="21">
        <f>+L12+TIME(0,10,0)</f>
        <v>0.74999999999999989</v>
      </c>
    </row>
    <row r="13" spans="1:14" x14ac:dyDescent="0.4">
      <c r="A13" s="16"/>
      <c r="B13" s="19">
        <v>0.75</v>
      </c>
      <c r="C13" s="19">
        <f>+B13+TIME(0,10,0)</f>
        <v>0.75694444444444442</v>
      </c>
      <c r="D13" s="19">
        <f>+C13+TIME(0,4,0)</f>
        <v>0.75972222222222219</v>
      </c>
      <c r="E13" s="19">
        <f>+D13+TIME(0,10,0)</f>
        <v>0.76666666666666661</v>
      </c>
      <c r="F13" s="19">
        <f>+E13+TIME(0,22,0)</f>
        <v>0.78194444444444433</v>
      </c>
      <c r="G13" s="20">
        <f>+F13+TIME(0,16,0)</f>
        <v>0.7930555555555554</v>
      </c>
      <c r="H13" s="7">
        <v>11</v>
      </c>
      <c r="I13" s="19">
        <v>0.79513888888888884</v>
      </c>
      <c r="J13" s="20">
        <f>+I13+TIME(0,16,0)</f>
        <v>0.80624999999999991</v>
      </c>
      <c r="K13" s="19">
        <f>+J13+TIME(0,22,0)</f>
        <v>0.82152777777777763</v>
      </c>
      <c r="L13" s="19">
        <f>+K13+TIME(0,10,0)</f>
        <v>0.82847222222222205</v>
      </c>
      <c r="M13" s="19">
        <f>+L13+TIME(0,5,0)</f>
        <v>0.83194444444444426</v>
      </c>
      <c r="N13" s="20">
        <f>+M13+TIME(0,12,0)</f>
        <v>0.84027777777777757</v>
      </c>
    </row>
    <row r="14" spans="1:14" x14ac:dyDescent="0.4">
      <c r="A14" s="16"/>
      <c r="B14" s="18">
        <v>0.79166666666666663</v>
      </c>
      <c r="C14" s="18"/>
      <c r="D14" s="18">
        <f>+B14+TIME(0,7,0)</f>
        <v>0.79652777777777772</v>
      </c>
      <c r="E14" s="18"/>
      <c r="F14" s="18">
        <f>+D14+TIME(0,17,0)</f>
        <v>0.80833333333333324</v>
      </c>
      <c r="G14" s="21">
        <f>+F14+TIME(0,13,0)</f>
        <v>0.81736111111111098</v>
      </c>
      <c r="H14" s="7">
        <v>12</v>
      </c>
      <c r="I14" s="18">
        <v>0.81944444444444453</v>
      </c>
      <c r="J14" s="21">
        <f>+I14+TIME(0,13,0)</f>
        <v>0.82847222222222228</v>
      </c>
      <c r="K14" s="18"/>
      <c r="L14" s="18">
        <f>+J14+TIME(0,17,0)</f>
        <v>0.84027777777777779</v>
      </c>
      <c r="M14" s="18"/>
      <c r="N14" s="21">
        <f>+L14+TIME(0,10,0)</f>
        <v>0.84722222222222221</v>
      </c>
    </row>
    <row r="15" spans="1:14" x14ac:dyDescent="0.4">
      <c r="A15" s="16"/>
      <c r="B15" s="18">
        <v>0.85416666666666663</v>
      </c>
      <c r="C15" s="18"/>
      <c r="D15" s="18">
        <f>+B15+TIME(0,7,0)</f>
        <v>0.85902777777777772</v>
      </c>
      <c r="E15" s="18"/>
      <c r="F15" s="18">
        <f>+D15+TIME(0,17,0)</f>
        <v>0.87083333333333324</v>
      </c>
      <c r="G15" s="21">
        <f>+F15+TIME(0,13,0)</f>
        <v>0.87986111111111098</v>
      </c>
      <c r="H15" s="7">
        <v>13</v>
      </c>
      <c r="I15" s="18">
        <v>0.89583333333333337</v>
      </c>
      <c r="J15" s="21">
        <f>+I15+TIME(0,13,0)</f>
        <v>0.90486111111111112</v>
      </c>
      <c r="K15" s="18"/>
      <c r="L15" s="18">
        <f>+J15+TIME(0,17,0)</f>
        <v>0.91666666666666663</v>
      </c>
      <c r="M15" s="18"/>
      <c r="N15" s="21">
        <f>+L15+TIME(0,10,0)</f>
        <v>0.92361111111111105</v>
      </c>
    </row>
    <row r="16" spans="1:14" x14ac:dyDescent="0.4">
      <c r="A16" s="17"/>
      <c r="B16" s="19">
        <v>0.89583333333333337</v>
      </c>
      <c r="C16" s="19">
        <f>+B16+TIME(0,10,0)</f>
        <v>0.90277777777777779</v>
      </c>
      <c r="D16" s="19">
        <f>+C16+TIME(0,4,0)</f>
        <v>0.90555555555555556</v>
      </c>
      <c r="E16" s="19">
        <f>+D16+TIME(0,10,0)</f>
        <v>0.91249999999999998</v>
      </c>
      <c r="F16" s="19">
        <f>+E16+TIME(0,22,0)</f>
        <v>0.9277777777777777</v>
      </c>
      <c r="G16" s="20">
        <f>+F16+TIME(0,16,0)</f>
        <v>0.93888888888888877</v>
      </c>
      <c r="H16" s="7">
        <v>14</v>
      </c>
      <c r="I16" s="19">
        <v>0.94097222222222221</v>
      </c>
      <c r="J16" s="20">
        <f>+I16+TIME(0,16,0)</f>
        <v>0.95208333333333328</v>
      </c>
      <c r="K16" s="19">
        <f>+J16+TIME(0,22,0)</f>
        <v>0.96736111111111101</v>
      </c>
      <c r="L16" s="19">
        <f>+K16+TIME(0,10,0)</f>
        <v>0.97430555555555542</v>
      </c>
      <c r="M16" s="19">
        <f>+L16+TIME(0,5,0)</f>
        <v>0.97777777777777763</v>
      </c>
      <c r="N16" s="20">
        <f>+M16+TIME(0,12,0)</f>
        <v>0.98611111111111094</v>
      </c>
    </row>
    <row r="17" spans="1:8" x14ac:dyDescent="0.4">
      <c r="A17" s="5"/>
      <c r="B17" s="6"/>
      <c r="C17" s="6"/>
      <c r="D17" s="6"/>
      <c r="E17" s="6"/>
      <c r="F17" s="6"/>
      <c r="G17"/>
      <c r="H17"/>
    </row>
    <row r="18" spans="1:8" x14ac:dyDescent="0.4">
      <c r="B18"/>
      <c r="C18"/>
      <c r="D18"/>
      <c r="E18"/>
      <c r="F18"/>
      <c r="G18"/>
      <c r="H18"/>
    </row>
  </sheetData>
  <sheetProtection algorithmName="SHA-512" hashValue="KyGBuf+Z4YVYNTsv/uyX14aF+mhXb5eF+EleDz1t8CXrF6tRnIBQ9G/wEX+bKswSgY0TXh3nOU3gfnJkE0b4hg==" saltValue="Dx4blWwcR7R8+CilSKhjnQ==" spinCount="100000" sheet="1" objects="1" scenarios="1" selectLockedCells="1" selectUnlockedCells="1"/>
  <mergeCells count="5">
    <mergeCell ref="A1:A2"/>
    <mergeCell ref="H1:H2"/>
    <mergeCell ref="B1:G1"/>
    <mergeCell ref="I1:N1"/>
    <mergeCell ref="A5:A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77-1,77-2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2018-08-26T15:27:24Z</dcterms:modified>
</cp:coreProperties>
</file>