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N22" i="1" l="1"/>
  <c r="N20" i="1"/>
  <c r="M22" i="1"/>
  <c r="M20" i="1"/>
  <c r="M13" i="1"/>
  <c r="M8" i="1"/>
  <c r="L24" i="1"/>
  <c r="L21" i="1"/>
  <c r="L19" i="1"/>
  <c r="L18" i="1"/>
  <c r="L17" i="1"/>
  <c r="L16" i="1"/>
  <c r="L14" i="1"/>
  <c r="L12" i="1"/>
  <c r="L11" i="1"/>
  <c r="L9" i="1"/>
  <c r="L7" i="1"/>
  <c r="L6" i="1"/>
  <c r="K23" i="1"/>
  <c r="K15" i="1"/>
  <c r="K10" i="1"/>
  <c r="K5" i="1"/>
  <c r="F19" i="1"/>
  <c r="G19" i="1" s="1"/>
  <c r="F15" i="1"/>
  <c r="G15" i="1" s="1"/>
  <c r="F21" i="1"/>
  <c r="G21" i="1" s="1"/>
  <c r="F14" i="1"/>
  <c r="G14" i="1" s="1"/>
  <c r="F10" i="1"/>
  <c r="G10" i="1" s="1"/>
  <c r="C7" i="1"/>
  <c r="F7" i="1" s="1"/>
  <c r="G7" i="1" s="1"/>
  <c r="F24" i="1"/>
  <c r="G24" i="1" s="1"/>
  <c r="F23" i="1"/>
  <c r="G23" i="1" s="1"/>
  <c r="F22" i="1"/>
  <c r="G22" i="1" s="1"/>
  <c r="F20" i="1"/>
  <c r="G20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9" i="1"/>
  <c r="G9" i="1" s="1"/>
  <c r="F8" i="1"/>
  <c r="G8" i="1" s="1"/>
  <c r="F6" i="1"/>
  <c r="G6" i="1" s="1"/>
  <c r="J24" i="1"/>
  <c r="J23" i="1"/>
  <c r="J22" i="1"/>
  <c r="J20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5" i="1"/>
  <c r="F5" i="1"/>
  <c r="L4" i="1"/>
  <c r="J4" i="1"/>
  <c r="G4" i="1"/>
  <c r="F4" i="1"/>
  <c r="C4" i="1"/>
  <c r="L3" i="1"/>
  <c r="J3" i="1"/>
  <c r="G3" i="1"/>
  <c r="F3" i="1"/>
  <c r="M2" i="1"/>
  <c r="L2" i="1"/>
  <c r="K2" i="1"/>
  <c r="J2" i="1"/>
  <c r="N2" i="1" l="1"/>
</calcChain>
</file>

<file path=xl/sharedStrings.xml><?xml version="1.0" encoding="utf-8"?>
<sst xmlns="http://schemas.openxmlformats.org/spreadsheetml/2006/main" count="15" uniqueCount="15">
  <si>
    <t>횟수</t>
    <phoneticPr fontId="1" type="noConversion"/>
  </si>
  <si>
    <t>7000번
설악-잠실</t>
    <phoneticPr fontId="1" type="noConversion"/>
  </si>
  <si>
    <t>7000번</t>
    <phoneticPr fontId="1" type="noConversion"/>
  </si>
  <si>
    <t>7001번</t>
    <phoneticPr fontId="1" type="noConversion"/>
  </si>
  <si>
    <t>7002번</t>
    <phoneticPr fontId="1" type="noConversion"/>
  </si>
  <si>
    <t>가평터미널</t>
    <phoneticPr fontId="1" type="noConversion"/>
  </si>
  <si>
    <t>청평터미널</t>
    <phoneticPr fontId="1" type="noConversion"/>
  </si>
  <si>
    <t>청심병원</t>
    <phoneticPr fontId="1" type="noConversion"/>
  </si>
  <si>
    <t>유명산종점</t>
    <phoneticPr fontId="1" type="noConversion"/>
  </si>
  <si>
    <t>설악터미널</t>
    <phoneticPr fontId="1" type="noConversion"/>
  </si>
  <si>
    <t>모든요일 (가평,청평,청심병원,유명산-&gt;설악-&gt;잠실)</t>
    <phoneticPr fontId="1" type="noConversion"/>
  </si>
  <si>
    <t>모든요일 (잠실-&gt;설악-&gt;유명산,청심병원,청평,가평)</t>
    <phoneticPr fontId="1" type="noConversion"/>
  </si>
  <si>
    <t>잠실역도착</t>
    <phoneticPr fontId="1" type="noConversion"/>
  </si>
  <si>
    <t>잠실역출발</t>
    <phoneticPr fontId="1" type="noConversion"/>
  </si>
  <si>
    <t>잠실역
5번출구쪽
150m
앞에서
승차합니다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</si>
</sst>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20" fontId="0" fillId="0" borderId="4" xfId="0" applyNumberForma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  <xf numFmtId="20" fontId="0" fillId="0" borderId="2" xfId="0" applyNumberFormat="1" applyFill="1" applyBorder="1" applyAlignment="1">
      <alignment horizontal="center" vertical="center" wrapText="1" shrinkToFit="1"/>
    </xf>
    <xf numFmtId="20" fontId="0" fillId="4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B1" zoomScale="85" zoomScaleNormal="85" workbookViewId="0">
      <selection activeCell="D12" sqref="D12"/>
    </sheetView>
  </sheetViews>
  <sheetFormatPr defaultRowHeight="17.399999999999999" x14ac:dyDescent="0.4"/>
  <cols>
    <col min="1" max="1" width="10.8984375" style="1" customWidth="1"/>
    <col min="2" max="7" width="7.8984375" style="1" customWidth="1"/>
    <col min="8" max="8" width="5.5" style="1" customWidth="1"/>
    <col min="9" max="14" width="7.8984375" customWidth="1"/>
  </cols>
  <sheetData>
    <row r="1" spans="1:14" ht="16.5" customHeight="1" x14ac:dyDescent="0.4">
      <c r="A1" s="12" t="s">
        <v>1</v>
      </c>
      <c r="B1" s="9" t="s">
        <v>10</v>
      </c>
      <c r="C1" s="9"/>
      <c r="D1" s="9"/>
      <c r="E1" s="9"/>
      <c r="F1" s="9"/>
      <c r="G1" s="9"/>
      <c r="H1" s="10" t="s">
        <v>0</v>
      </c>
      <c r="I1" s="9" t="s">
        <v>11</v>
      </c>
      <c r="J1" s="9"/>
      <c r="K1" s="9"/>
      <c r="L1" s="9"/>
      <c r="M1" s="9"/>
      <c r="N1" s="9"/>
    </row>
    <row r="2" spans="1:14" x14ac:dyDescent="0.4">
      <c r="A2" s="13"/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12</v>
      </c>
      <c r="H2" s="11"/>
      <c r="I2" s="7" t="s">
        <v>13</v>
      </c>
      <c r="J2" s="7" t="str">
        <f>+F2</f>
        <v>설악터미널</v>
      </c>
      <c r="K2" s="7" t="str">
        <f>+E2</f>
        <v>유명산종점</v>
      </c>
      <c r="L2" s="7" t="str">
        <f>+D2</f>
        <v>청심병원</v>
      </c>
      <c r="M2" s="7" t="str">
        <f>+C2</f>
        <v>청평터미널</v>
      </c>
      <c r="N2" s="7" t="str">
        <f>+B2</f>
        <v>가평터미널</v>
      </c>
    </row>
    <row r="3" spans="1:14" x14ac:dyDescent="0.4">
      <c r="A3" s="2" t="s">
        <v>2</v>
      </c>
      <c r="B3" s="2"/>
      <c r="C3" s="2"/>
      <c r="D3" s="17">
        <v>0.25694444444444448</v>
      </c>
      <c r="E3" s="17"/>
      <c r="F3" s="17">
        <f>+D3+TIME(0,10,0)</f>
        <v>0.2638888888888889</v>
      </c>
      <c r="G3" s="17">
        <f>+F3+TIME(0,50,0)</f>
        <v>0.2986111111111111</v>
      </c>
      <c r="H3" s="3">
        <v>1</v>
      </c>
      <c r="I3" s="17">
        <v>0.2986111111111111</v>
      </c>
      <c r="J3" s="17">
        <f>+I3+TIME(0,50,0)</f>
        <v>0.33333333333333331</v>
      </c>
      <c r="K3" s="17"/>
      <c r="L3" s="17">
        <f>+J3+TIME(0,10,0)</f>
        <v>0.34027777777777773</v>
      </c>
      <c r="M3" s="2"/>
      <c r="N3" s="2"/>
    </row>
    <row r="4" spans="1:14" x14ac:dyDescent="0.4">
      <c r="A4" s="17" t="s">
        <v>3</v>
      </c>
      <c r="B4" s="2">
        <v>0.2638888888888889</v>
      </c>
      <c r="C4" s="2">
        <f>+B4+TIME(0,15,0)</f>
        <v>0.27430555555555558</v>
      </c>
      <c r="D4" s="2"/>
      <c r="E4" s="2"/>
      <c r="F4" s="2">
        <f>+C4+TIME(0,20,0)</f>
        <v>0.28819444444444448</v>
      </c>
      <c r="G4" s="2">
        <f>+F4+TIME(0,55,0)</f>
        <v>0.3263888888888889</v>
      </c>
      <c r="H4" s="4">
        <v>2</v>
      </c>
      <c r="I4" s="17">
        <v>0.3263888888888889</v>
      </c>
      <c r="J4" s="17">
        <f>+I4+TIME(0,50,0)</f>
        <v>0.3611111111111111</v>
      </c>
      <c r="K4" s="17"/>
      <c r="L4" s="17">
        <f>+J4+TIME(0,10,0)</f>
        <v>0.36805555555555552</v>
      </c>
      <c r="M4" s="2"/>
      <c r="N4" s="2"/>
    </row>
    <row r="5" spans="1:14" x14ac:dyDescent="0.4">
      <c r="A5" s="8" t="s">
        <v>4</v>
      </c>
      <c r="B5" s="2"/>
      <c r="C5" s="2"/>
      <c r="D5" s="2"/>
      <c r="E5" s="8">
        <v>0.2951388888888889</v>
      </c>
      <c r="F5" s="8">
        <f>+E5+TIME(0,15,0)</f>
        <v>0.30555555555555558</v>
      </c>
      <c r="G5" s="8">
        <f>+F5+TIME(0,60,0)</f>
        <v>0.34722222222222227</v>
      </c>
      <c r="H5" s="4">
        <v>3</v>
      </c>
      <c r="I5" s="8">
        <v>0.34722222222222227</v>
      </c>
      <c r="J5" s="8">
        <f>+I5+TIME(0,50,0)</f>
        <v>0.38194444444444448</v>
      </c>
      <c r="K5" s="8">
        <f>+J5+TIME(0,15,0)</f>
        <v>0.39236111111111116</v>
      </c>
      <c r="L5" s="2"/>
      <c r="M5" s="2"/>
      <c r="N5" s="2"/>
    </row>
    <row r="6" spans="1:14" x14ac:dyDescent="0.4">
      <c r="A6" s="16" t="s">
        <v>14</v>
      </c>
      <c r="B6" s="2"/>
      <c r="C6" s="2"/>
      <c r="D6" s="17">
        <v>0.3263888888888889</v>
      </c>
      <c r="E6" s="17"/>
      <c r="F6" s="17">
        <f>+D6+TIME(0,10,0)</f>
        <v>0.33333333333333331</v>
      </c>
      <c r="G6" s="17">
        <f>+F6+TIME(0,50,0)</f>
        <v>0.36805555555555552</v>
      </c>
      <c r="H6" s="4">
        <v>4</v>
      </c>
      <c r="I6" s="17">
        <v>0.375</v>
      </c>
      <c r="J6" s="17">
        <f>+I6+TIME(0,50,0)</f>
        <v>0.40972222222222221</v>
      </c>
      <c r="K6" s="17"/>
      <c r="L6" s="17">
        <f>+J6+TIME(0,10,0)</f>
        <v>0.41666666666666663</v>
      </c>
      <c r="M6" s="2"/>
      <c r="N6" s="2"/>
    </row>
    <row r="7" spans="1:14" x14ac:dyDescent="0.4">
      <c r="A7" s="14"/>
      <c r="B7" s="2">
        <v>0.33333333333333331</v>
      </c>
      <c r="C7" s="2">
        <f>+B7+TIME(0,15,0)</f>
        <v>0.34375</v>
      </c>
      <c r="D7" s="2"/>
      <c r="E7" s="2"/>
      <c r="F7" s="2">
        <f>+C7+TIME(0,20,0)</f>
        <v>0.3576388888888889</v>
      </c>
      <c r="G7" s="2">
        <f>+F7+TIME(0,55,0)</f>
        <v>0.39583333333333331</v>
      </c>
      <c r="H7" s="4">
        <v>5</v>
      </c>
      <c r="I7" s="17">
        <v>0.40277777777777773</v>
      </c>
      <c r="J7" s="17">
        <f>+I7+TIME(0,50,0)</f>
        <v>0.43749999999999994</v>
      </c>
      <c r="K7" s="17"/>
      <c r="L7" s="17">
        <f>+J7+TIME(0,10,0)</f>
        <v>0.44444444444444436</v>
      </c>
      <c r="M7" s="2"/>
      <c r="N7" s="2"/>
    </row>
    <row r="8" spans="1:14" x14ac:dyDescent="0.4">
      <c r="A8" s="14"/>
      <c r="B8" s="2"/>
      <c r="C8" s="2"/>
      <c r="D8" s="17">
        <v>0.375</v>
      </c>
      <c r="E8" s="17"/>
      <c r="F8" s="17">
        <f>+D8+TIME(0,10,0)</f>
        <v>0.38194444444444442</v>
      </c>
      <c r="G8" s="17">
        <f>+F8+TIME(0,50,0)</f>
        <v>0.41666666666666663</v>
      </c>
      <c r="H8" s="5">
        <v>6</v>
      </c>
      <c r="I8" s="2">
        <v>0.43055555555555558</v>
      </c>
      <c r="J8" s="2">
        <f>+I8+TIME(0,50,0)</f>
        <v>0.46527777777777779</v>
      </c>
      <c r="K8" s="2"/>
      <c r="L8" s="2"/>
      <c r="M8" s="2">
        <f>+J8+TIME(0,20,0)</f>
        <v>0.47916666666666669</v>
      </c>
      <c r="N8" s="2"/>
    </row>
    <row r="9" spans="1:14" x14ac:dyDescent="0.4">
      <c r="A9" s="14"/>
      <c r="B9" s="2"/>
      <c r="C9" s="2"/>
      <c r="D9" s="17">
        <v>0.40277777777777773</v>
      </c>
      <c r="E9" s="17"/>
      <c r="F9" s="17">
        <f>+D9+TIME(0,10,0)</f>
        <v>0.40972222222222215</v>
      </c>
      <c r="G9" s="17">
        <f>+F9+TIME(0,50,0)</f>
        <v>0.44444444444444436</v>
      </c>
      <c r="H9" s="5">
        <v>7</v>
      </c>
      <c r="I9" s="17">
        <v>0.4513888888888889</v>
      </c>
      <c r="J9" s="17">
        <f>+I9+TIME(0,50,0)</f>
        <v>0.4861111111111111</v>
      </c>
      <c r="K9" s="17"/>
      <c r="L9" s="17">
        <f>+J9+TIME(0,10,0)</f>
        <v>0.49305555555555552</v>
      </c>
      <c r="M9" s="2"/>
      <c r="N9" s="2"/>
    </row>
    <row r="10" spans="1:14" x14ac:dyDescent="0.4">
      <c r="A10" s="14"/>
      <c r="B10" s="2"/>
      <c r="C10" s="2"/>
      <c r="D10" s="2"/>
      <c r="E10" s="8">
        <v>0.43402777777777773</v>
      </c>
      <c r="F10" s="8">
        <f>+E10+TIME(0,15,0)</f>
        <v>0.44444444444444442</v>
      </c>
      <c r="G10" s="8">
        <f>+F10+TIME(0,60,0)</f>
        <v>0.4861111111111111</v>
      </c>
      <c r="H10" s="5">
        <v>8</v>
      </c>
      <c r="I10" s="8">
        <v>0.4861111111111111</v>
      </c>
      <c r="J10" s="8">
        <f>+I10+TIME(0,50,0)</f>
        <v>0.52083333333333337</v>
      </c>
      <c r="K10" s="8">
        <f>+J10+TIME(0,15,0)</f>
        <v>0.53125</v>
      </c>
      <c r="L10" s="2"/>
      <c r="M10" s="2"/>
      <c r="N10" s="2"/>
    </row>
    <row r="11" spans="1:14" x14ac:dyDescent="0.4">
      <c r="A11" s="14"/>
      <c r="B11" s="2"/>
      <c r="C11" s="2"/>
      <c r="D11" s="17">
        <v>0.47222222222222227</v>
      </c>
      <c r="E11" s="17"/>
      <c r="F11" s="17">
        <f>+D11+TIME(0,10,0)</f>
        <v>0.47916666666666669</v>
      </c>
      <c r="G11" s="17">
        <f>+F11+TIME(0,50,0)</f>
        <v>0.51388888888888895</v>
      </c>
      <c r="H11" s="5">
        <v>9</v>
      </c>
      <c r="I11" s="17">
        <v>0.52083333333333337</v>
      </c>
      <c r="J11" s="17">
        <f>+I11+TIME(0,50,0)</f>
        <v>0.55555555555555558</v>
      </c>
      <c r="K11" s="17"/>
      <c r="L11" s="17">
        <f>+J11+TIME(0,10,0)</f>
        <v>0.5625</v>
      </c>
      <c r="M11" s="2"/>
      <c r="N11" s="2"/>
    </row>
    <row r="12" spans="1:14" x14ac:dyDescent="0.4">
      <c r="A12" s="14"/>
      <c r="B12" s="2"/>
      <c r="C12" s="2"/>
      <c r="D12" s="17">
        <v>0.50694444444444442</v>
      </c>
      <c r="E12" s="17"/>
      <c r="F12" s="17">
        <f>+D12+TIME(0,10,0)</f>
        <v>0.51388888888888884</v>
      </c>
      <c r="G12" s="17">
        <f>+F12+TIME(0,50,0)</f>
        <v>0.54861111111111105</v>
      </c>
      <c r="H12" s="5">
        <v>10</v>
      </c>
      <c r="I12" s="17">
        <v>0.55555555555555558</v>
      </c>
      <c r="J12" s="17">
        <f>+I12+TIME(0,50,0)</f>
        <v>0.59027777777777779</v>
      </c>
      <c r="K12" s="17"/>
      <c r="L12" s="17">
        <f>+J12+TIME(0,10,0)</f>
        <v>0.59722222222222221</v>
      </c>
      <c r="M12" s="2"/>
      <c r="N12" s="2"/>
    </row>
    <row r="13" spans="1:14" x14ac:dyDescent="0.4">
      <c r="A13" s="14"/>
      <c r="B13" s="2"/>
      <c r="C13" s="2"/>
      <c r="D13" s="17">
        <v>0.53472222222222221</v>
      </c>
      <c r="E13" s="17"/>
      <c r="F13" s="17">
        <f>+D13+TIME(0,10,0)</f>
        <v>0.54166666666666663</v>
      </c>
      <c r="G13" s="17">
        <f>+F13+TIME(0,50,0)</f>
        <v>0.57638888888888884</v>
      </c>
      <c r="H13" s="5">
        <v>11</v>
      </c>
      <c r="I13" s="2">
        <v>0.59027777777777779</v>
      </c>
      <c r="J13" s="2">
        <f>+I13+TIME(0,50,0)</f>
        <v>0.625</v>
      </c>
      <c r="K13" s="2"/>
      <c r="L13" s="2"/>
      <c r="M13" s="2">
        <f>+J13+TIME(0,20,0)</f>
        <v>0.63888888888888884</v>
      </c>
      <c r="N13" s="2"/>
    </row>
    <row r="14" spans="1:14" x14ac:dyDescent="0.4">
      <c r="A14" s="14"/>
      <c r="B14" s="2"/>
      <c r="C14" s="2">
        <v>0.54861111111111105</v>
      </c>
      <c r="D14" s="2"/>
      <c r="E14" s="2"/>
      <c r="F14" s="2">
        <f>+C14+TIME(0,20,0)</f>
        <v>0.56249999999999989</v>
      </c>
      <c r="G14" s="2">
        <f>+F14+TIME(0,55,0)</f>
        <v>0.60069444444444431</v>
      </c>
      <c r="H14" s="5">
        <v>12</v>
      </c>
      <c r="I14" s="17">
        <v>0.61111111111111105</v>
      </c>
      <c r="J14" s="17">
        <f>+I14+TIME(0,50,0)</f>
        <v>0.64583333333333326</v>
      </c>
      <c r="K14" s="17"/>
      <c r="L14" s="17">
        <f>+J14+TIME(0,10,0)</f>
        <v>0.65277777777777768</v>
      </c>
      <c r="M14" s="2"/>
      <c r="N14" s="2"/>
    </row>
    <row r="15" spans="1:14" x14ac:dyDescent="0.4">
      <c r="A15" s="14"/>
      <c r="B15" s="2"/>
      <c r="C15" s="2"/>
      <c r="D15" s="2"/>
      <c r="E15" s="8">
        <v>0.58333333333333337</v>
      </c>
      <c r="F15" s="8">
        <f>+E15+TIME(0,15,0)</f>
        <v>0.59375</v>
      </c>
      <c r="G15" s="8">
        <f>+F15+TIME(0,60,0)</f>
        <v>0.63541666666666663</v>
      </c>
      <c r="H15" s="5">
        <v>13</v>
      </c>
      <c r="I15" s="8">
        <v>0.63888888888888895</v>
      </c>
      <c r="J15" s="8">
        <f>+I15+TIME(0,55,0)</f>
        <v>0.67708333333333337</v>
      </c>
      <c r="K15" s="8">
        <f>+J15+TIME(0,15,0)</f>
        <v>0.6875</v>
      </c>
      <c r="L15" s="2"/>
      <c r="M15" s="2"/>
      <c r="N15" s="2"/>
    </row>
    <row r="16" spans="1:14" x14ac:dyDescent="0.4">
      <c r="A16" s="14"/>
      <c r="B16" s="2"/>
      <c r="C16" s="2"/>
      <c r="D16" s="17">
        <v>0.61805555555555558</v>
      </c>
      <c r="E16" s="17"/>
      <c r="F16" s="17">
        <f>+D16+TIME(0,10,0)</f>
        <v>0.625</v>
      </c>
      <c r="G16" s="17">
        <f>+F16+TIME(0,50,0)</f>
        <v>0.65972222222222221</v>
      </c>
      <c r="H16" s="6">
        <v>14</v>
      </c>
      <c r="I16" s="17">
        <v>0.67361111111111116</v>
      </c>
      <c r="J16" s="17">
        <f>+I16+TIME(0,60,0)</f>
        <v>0.71527777777777779</v>
      </c>
      <c r="K16" s="17"/>
      <c r="L16" s="17">
        <f>+J16+TIME(0,10,0)</f>
        <v>0.72222222222222221</v>
      </c>
      <c r="M16" s="2"/>
      <c r="N16" s="2"/>
    </row>
    <row r="17" spans="1:14" x14ac:dyDescent="0.4">
      <c r="A17" s="14"/>
      <c r="B17" s="2"/>
      <c r="C17" s="2"/>
      <c r="D17" s="17">
        <v>0.65277777777777779</v>
      </c>
      <c r="E17" s="17"/>
      <c r="F17" s="17">
        <f>+D17+TIME(0,10,0)</f>
        <v>0.65972222222222221</v>
      </c>
      <c r="G17" s="17">
        <f>+F17+TIME(0,50,0)</f>
        <v>0.69444444444444442</v>
      </c>
      <c r="H17" s="6">
        <v>15</v>
      </c>
      <c r="I17" s="17">
        <v>0.70833333333333337</v>
      </c>
      <c r="J17" s="17">
        <f>+I17+TIME(0,60,0)</f>
        <v>0.75</v>
      </c>
      <c r="K17" s="17"/>
      <c r="L17" s="17">
        <f>+J17+TIME(0,10,0)</f>
        <v>0.75694444444444442</v>
      </c>
      <c r="M17" s="2"/>
      <c r="N17" s="2"/>
    </row>
    <row r="18" spans="1:14" x14ac:dyDescent="0.4">
      <c r="A18" s="14"/>
      <c r="B18" s="2"/>
      <c r="C18" s="2"/>
      <c r="D18" s="17">
        <v>0.6875</v>
      </c>
      <c r="E18" s="17"/>
      <c r="F18" s="17">
        <f>+D18+TIME(0,10,0)</f>
        <v>0.69444444444444442</v>
      </c>
      <c r="G18" s="17">
        <f>+F18+TIME(0,50,0)</f>
        <v>0.72916666666666663</v>
      </c>
      <c r="H18" s="6">
        <v>16</v>
      </c>
      <c r="I18" s="17">
        <v>0.74305555555555547</v>
      </c>
      <c r="J18" s="17">
        <f>+I18+TIME(0,60,0)</f>
        <v>0.7847222222222221</v>
      </c>
      <c r="K18" s="17"/>
      <c r="L18" s="17">
        <f>+J18+TIME(0,10,0)</f>
        <v>0.79166666666666652</v>
      </c>
      <c r="M18" s="2"/>
      <c r="N18" s="2"/>
    </row>
    <row r="19" spans="1:14" x14ac:dyDescent="0.4">
      <c r="A19" s="14"/>
      <c r="B19" s="2"/>
      <c r="C19" s="2"/>
      <c r="D19" s="2"/>
      <c r="E19" s="8">
        <v>0.72222222222222221</v>
      </c>
      <c r="F19" s="8">
        <f>+E19+TIME(0,15,0)</f>
        <v>0.73263888888888884</v>
      </c>
      <c r="G19" s="8">
        <f>+F19+TIME(0,60,0)</f>
        <v>0.77430555555555547</v>
      </c>
      <c r="H19" s="6">
        <v>17</v>
      </c>
      <c r="I19" s="17">
        <v>0.78125</v>
      </c>
      <c r="J19" s="17">
        <f>+I19+TIME(0,65,0)</f>
        <v>0.82638888888888884</v>
      </c>
      <c r="K19" s="17"/>
      <c r="L19" s="17">
        <f>+J19+TIME(0,10,0)</f>
        <v>0.83333333333333326</v>
      </c>
      <c r="M19" s="2"/>
      <c r="N19" s="2"/>
    </row>
    <row r="20" spans="1:14" x14ac:dyDescent="0.4">
      <c r="A20" s="14"/>
      <c r="B20" s="2"/>
      <c r="C20" s="2"/>
      <c r="D20" s="17">
        <v>0.75</v>
      </c>
      <c r="E20" s="17"/>
      <c r="F20" s="17">
        <f>+D20+TIME(0,10,0)</f>
        <v>0.75694444444444442</v>
      </c>
      <c r="G20" s="17">
        <f>+F20+TIME(0,50,0)</f>
        <v>0.79166666666666663</v>
      </c>
      <c r="H20" s="6">
        <v>18</v>
      </c>
      <c r="I20" s="2">
        <v>0.80902777777777779</v>
      </c>
      <c r="J20" s="2">
        <f>+I20+TIME(0,60,0)</f>
        <v>0.85069444444444442</v>
      </c>
      <c r="K20" s="2"/>
      <c r="L20" s="2"/>
      <c r="M20" s="2">
        <f>+J20+TIME(0,20,0)</f>
        <v>0.86458333333333326</v>
      </c>
      <c r="N20" s="2">
        <f>+M20+TIME(0,15,0)</f>
        <v>0.87499999999999989</v>
      </c>
    </row>
    <row r="21" spans="1:14" x14ac:dyDescent="0.4">
      <c r="A21" s="14"/>
      <c r="B21" s="2"/>
      <c r="C21" s="2">
        <v>0.77083333333333337</v>
      </c>
      <c r="D21" s="2"/>
      <c r="E21" s="2"/>
      <c r="F21" s="2">
        <f>+C21+TIME(0,20,0)</f>
        <v>0.78472222222222221</v>
      </c>
      <c r="G21" s="2">
        <f>+F21+TIME(0,55,0)</f>
        <v>0.82291666666666663</v>
      </c>
      <c r="H21" s="6">
        <v>19</v>
      </c>
      <c r="I21" s="17">
        <v>0.84027777777777779</v>
      </c>
      <c r="J21" s="17">
        <f>+I21+TIME(0,50,0)</f>
        <v>0.875</v>
      </c>
      <c r="K21" s="17"/>
      <c r="L21" s="17">
        <f>+J21+TIME(0,10,0)</f>
        <v>0.88194444444444442</v>
      </c>
      <c r="M21" s="2"/>
      <c r="N21" s="2"/>
    </row>
    <row r="22" spans="1:14" x14ac:dyDescent="0.4">
      <c r="A22" s="14"/>
      <c r="B22" s="2"/>
      <c r="C22" s="2"/>
      <c r="D22" s="17">
        <v>0.80555555555555547</v>
      </c>
      <c r="E22" s="17"/>
      <c r="F22" s="17">
        <f>+D22+TIME(0,10,0)</f>
        <v>0.81249999999999989</v>
      </c>
      <c r="G22" s="17">
        <f>+F22+TIME(0,50,0)</f>
        <v>0.8472222222222221</v>
      </c>
      <c r="H22" s="6">
        <v>20</v>
      </c>
      <c r="I22" s="2">
        <v>0.86111111111111116</v>
      </c>
      <c r="J22" s="2">
        <f>+I22+TIME(0,50,0)</f>
        <v>0.89583333333333337</v>
      </c>
      <c r="K22" s="2"/>
      <c r="L22" s="2"/>
      <c r="M22" s="2">
        <f>+J22+TIME(0,20,0)</f>
        <v>0.90972222222222221</v>
      </c>
      <c r="N22" s="2">
        <f>+M22+TIME(0,15,0)</f>
        <v>0.92013888888888884</v>
      </c>
    </row>
    <row r="23" spans="1:14" x14ac:dyDescent="0.4">
      <c r="A23" s="14"/>
      <c r="B23" s="2"/>
      <c r="C23" s="2"/>
      <c r="D23" s="17">
        <v>0.83333333333333337</v>
      </c>
      <c r="E23" s="17"/>
      <c r="F23" s="17">
        <f>+D23+TIME(0,10,0)</f>
        <v>0.84027777777777779</v>
      </c>
      <c r="G23" s="17">
        <f>+F23+TIME(0,50,0)</f>
        <v>0.875</v>
      </c>
      <c r="H23" s="6">
        <v>21</v>
      </c>
      <c r="I23" s="8">
        <v>0.88888888888888884</v>
      </c>
      <c r="J23" s="8">
        <f>+I23+TIME(0,50,0)</f>
        <v>0.92361111111111105</v>
      </c>
      <c r="K23" s="8">
        <f>+J23+TIME(0,15,0)</f>
        <v>0.93402777777777768</v>
      </c>
      <c r="L23" s="2"/>
      <c r="M23" s="2"/>
      <c r="N23" s="2"/>
    </row>
    <row r="24" spans="1:14" x14ac:dyDescent="0.4">
      <c r="A24" s="15"/>
      <c r="B24" s="2"/>
      <c r="C24" s="2"/>
      <c r="D24" s="17">
        <v>0.86805555555555547</v>
      </c>
      <c r="E24" s="17"/>
      <c r="F24" s="17">
        <f>+D24+TIME(0,10,0)</f>
        <v>0.87499999999999989</v>
      </c>
      <c r="G24" s="17">
        <f>+F24+TIME(0,50,0)</f>
        <v>0.9097222222222221</v>
      </c>
      <c r="H24" s="6">
        <v>22</v>
      </c>
      <c r="I24" s="17">
        <v>0.91666666666666663</v>
      </c>
      <c r="J24" s="17">
        <f>+I24+TIME(0,50,0)</f>
        <v>0.95138888888888884</v>
      </c>
      <c r="K24" s="17"/>
      <c r="L24" s="17">
        <f>+J24+TIME(0,10,0)</f>
        <v>0.95833333333333326</v>
      </c>
      <c r="M24" s="2"/>
      <c r="N24" s="2"/>
    </row>
  </sheetData>
  <sheetProtection password="DD5C" sheet="1" objects="1" scenarios="1" selectLockedCells="1" selectUnlockedCells="1"/>
  <mergeCells count="5">
    <mergeCell ref="I1:N1"/>
    <mergeCell ref="B1:G1"/>
    <mergeCell ref="H1:H2"/>
    <mergeCell ref="A1:A2"/>
    <mergeCell ref="A6:A2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2018-08-13T06:50:18Z</dcterms:modified>
</cp:coreProperties>
</file>