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T6" i="1" l="1"/>
  <c r="O6" i="1"/>
  <c r="P6" i="1" s="1"/>
  <c r="Q6" i="1" s="1"/>
  <c r="C6" i="1"/>
  <c r="D6" i="1" s="1"/>
  <c r="E6" i="1" s="1"/>
  <c r="F6" i="1" s="1"/>
  <c r="G6" i="1" s="1"/>
  <c r="H6" i="1" s="1"/>
  <c r="I6" i="1" s="1"/>
  <c r="J6" i="1" s="1"/>
  <c r="T5" i="1"/>
  <c r="S5" i="1"/>
  <c r="R5" i="1"/>
  <c r="Q5" i="1"/>
  <c r="P5" i="1"/>
  <c r="O5" i="1"/>
  <c r="N5" i="1"/>
  <c r="M5" i="1"/>
  <c r="J5" i="1"/>
  <c r="I5" i="1"/>
  <c r="H5" i="1"/>
  <c r="G5" i="1"/>
  <c r="F5" i="1"/>
  <c r="E5" i="1"/>
  <c r="D5" i="1"/>
  <c r="C5" i="1"/>
  <c r="P2" i="1" l="1"/>
  <c r="T2" i="1" l="1"/>
  <c r="S2" i="1"/>
  <c r="R2" i="1"/>
  <c r="Q2" i="1"/>
  <c r="O2" i="1"/>
  <c r="N2" i="1"/>
  <c r="M2" i="1"/>
  <c r="L2" i="1"/>
</calcChain>
</file>

<file path=xl/sharedStrings.xml><?xml version="1.0" encoding="utf-8"?>
<sst xmlns="http://schemas.openxmlformats.org/spreadsheetml/2006/main" count="34" uniqueCount="23">
  <si>
    <t>횟수</t>
    <phoneticPr fontId="1" type="noConversion"/>
  </si>
  <si>
    <t>모든 요일 (고요수목원&gt;청평역&gt;청평터미널&gt;쁘띠프랑스&gt;남이섬&gt;레일파크&gt;자라섬&gt;가평역&gt;가평터미널)</t>
    <phoneticPr fontId="1" type="noConversion"/>
  </si>
  <si>
    <t>RailPark
Railbike</t>
    <phoneticPr fontId="1" type="noConversion"/>
  </si>
  <si>
    <t>Jara
island</t>
    <phoneticPr fontId="1" type="noConversion"/>
  </si>
  <si>
    <t>관광B
목동-수목</t>
    <phoneticPr fontId="1" type="noConversion"/>
  </si>
  <si>
    <t>목동터미널</t>
    <phoneticPr fontId="1" type="noConversion"/>
  </si>
  <si>
    <t>Mokdong
Terminal</t>
    <phoneticPr fontId="1" type="noConversion"/>
  </si>
  <si>
    <t>레일바이크</t>
    <phoneticPr fontId="1" type="noConversion"/>
  </si>
  <si>
    <t>자라섬입구</t>
    <phoneticPr fontId="1" type="noConversion"/>
  </si>
  <si>
    <t>가평역</t>
    <phoneticPr fontId="1" type="noConversion"/>
  </si>
  <si>
    <t>청평역</t>
    <phoneticPr fontId="1" type="noConversion"/>
  </si>
  <si>
    <t>잣향기숲</t>
    <phoneticPr fontId="1" type="noConversion"/>
  </si>
  <si>
    <t>취옹예술관</t>
    <phoneticPr fontId="1" type="noConversion"/>
  </si>
  <si>
    <t>현암박물관</t>
    <phoneticPr fontId="1" type="noConversion"/>
  </si>
  <si>
    <t>Hyunam
Museum</t>
    <phoneticPr fontId="1" type="noConversion"/>
  </si>
  <si>
    <t>고요수목원</t>
    <phoneticPr fontId="1" type="noConversion"/>
  </si>
  <si>
    <t>Calm
Garden</t>
    <phoneticPr fontId="1" type="noConversion"/>
  </si>
  <si>
    <t>Cuiong
Museum</t>
    <phoneticPr fontId="1" type="noConversion"/>
  </si>
  <si>
    <t>Pinenut
Forest</t>
    <phoneticPr fontId="1" type="noConversion"/>
  </si>
  <si>
    <t>Ch.py
Station</t>
    <phoneticPr fontId="1" type="noConversion"/>
  </si>
  <si>
    <t>Gapyeong
Station</t>
    <phoneticPr fontId="1" type="noConversion"/>
  </si>
  <si>
    <t>미경유</t>
    <phoneticPr fontId="1" type="noConversion"/>
  </si>
  <si>
    <t>무정차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</si>
</sst>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6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zoomScale="85" zoomScaleNormal="85" workbookViewId="0">
      <selection sqref="A1:A4"/>
    </sheetView>
  </sheetViews>
  <sheetFormatPr defaultRowHeight="17.399999999999999" x14ac:dyDescent="0.4"/>
  <cols>
    <col min="1" max="1" width="10.69921875" style="1" customWidth="1"/>
    <col min="2" max="10" width="8.69921875" style="1" customWidth="1"/>
    <col min="11" max="11" width="4.3984375" style="1" customWidth="1"/>
    <col min="12" max="20" width="8.69921875" customWidth="1"/>
  </cols>
  <sheetData>
    <row r="1" spans="1:20" ht="16.5" customHeight="1" x14ac:dyDescent="0.4">
      <c r="A1" s="12" t="s">
        <v>4</v>
      </c>
      <c r="B1" s="9" t="s">
        <v>1</v>
      </c>
      <c r="C1" s="10"/>
      <c r="D1" s="10"/>
      <c r="E1" s="10"/>
      <c r="F1" s="10"/>
      <c r="G1" s="10"/>
      <c r="H1" s="10"/>
      <c r="I1" s="10"/>
      <c r="J1" s="10"/>
      <c r="K1" s="15" t="s">
        <v>0</v>
      </c>
      <c r="L1" s="10"/>
      <c r="M1" s="10"/>
      <c r="N1" s="10"/>
      <c r="O1" s="10"/>
      <c r="P1" s="10"/>
      <c r="Q1" s="10"/>
      <c r="R1" s="10"/>
      <c r="S1" s="10"/>
      <c r="T1" s="11"/>
    </row>
    <row r="2" spans="1:20" x14ac:dyDescent="0.4">
      <c r="A2" s="13"/>
      <c r="B2" s="2" t="s">
        <v>5</v>
      </c>
      <c r="C2" s="2" t="s">
        <v>13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15</v>
      </c>
      <c r="K2" s="16"/>
      <c r="L2" s="2" t="str">
        <f>+J2</f>
        <v>고요수목원</v>
      </c>
      <c r="M2" s="2" t="str">
        <f>+I2</f>
        <v>취옹예술관</v>
      </c>
      <c r="N2" s="2" t="str">
        <f>+H2</f>
        <v>잣향기숲</v>
      </c>
      <c r="O2" s="2" t="str">
        <f>+G2</f>
        <v>청평역</v>
      </c>
      <c r="P2" s="2" t="str">
        <f>+F2</f>
        <v>가평역</v>
      </c>
      <c r="Q2" s="2" t="str">
        <f>+E2</f>
        <v>자라섬입구</v>
      </c>
      <c r="R2" s="2" t="str">
        <f>+D2</f>
        <v>레일바이크</v>
      </c>
      <c r="S2" s="2" t="str">
        <f>+C2</f>
        <v>현암박물관</v>
      </c>
      <c r="T2" s="2" t="str">
        <f>+B2</f>
        <v>목동터미널</v>
      </c>
    </row>
    <row r="3" spans="1:20" ht="17.399999999999999" customHeight="1" x14ac:dyDescent="0.4">
      <c r="A3" s="13"/>
      <c r="B3" s="18" t="s">
        <v>6</v>
      </c>
      <c r="C3" s="5" t="s">
        <v>14</v>
      </c>
      <c r="D3" s="5" t="s">
        <v>2</v>
      </c>
      <c r="E3" s="5" t="s">
        <v>3</v>
      </c>
      <c r="F3" s="18" t="s">
        <v>20</v>
      </c>
      <c r="G3" s="5" t="s">
        <v>19</v>
      </c>
      <c r="H3" s="5" t="s">
        <v>18</v>
      </c>
      <c r="I3" s="5" t="s">
        <v>17</v>
      </c>
      <c r="J3" s="5" t="s">
        <v>16</v>
      </c>
      <c r="K3" s="16"/>
      <c r="L3" s="5" t="s">
        <v>16</v>
      </c>
      <c r="M3" s="5" t="s">
        <v>17</v>
      </c>
      <c r="N3" s="5" t="s">
        <v>18</v>
      </c>
      <c r="O3" s="5" t="s">
        <v>19</v>
      </c>
      <c r="P3" s="18" t="s">
        <v>20</v>
      </c>
      <c r="Q3" s="5" t="s">
        <v>3</v>
      </c>
      <c r="R3" s="5" t="s">
        <v>2</v>
      </c>
      <c r="S3" s="5" t="s">
        <v>14</v>
      </c>
      <c r="T3" s="18" t="s">
        <v>6</v>
      </c>
    </row>
    <row r="4" spans="1:20" x14ac:dyDescent="0.4">
      <c r="A4" s="14"/>
      <c r="B4" s="19"/>
      <c r="C4" s="6"/>
      <c r="D4" s="6"/>
      <c r="E4" s="20"/>
      <c r="F4" s="21"/>
      <c r="G4" s="20"/>
      <c r="H4" s="20"/>
      <c r="I4" s="20"/>
      <c r="J4" s="20"/>
      <c r="K4" s="17"/>
      <c r="L4" s="20"/>
      <c r="M4" s="20"/>
      <c r="N4" s="20"/>
      <c r="O4" s="20"/>
      <c r="P4" s="21"/>
      <c r="Q4" s="20"/>
      <c r="R4" s="6"/>
      <c r="S4" s="6"/>
      <c r="T4" s="19"/>
    </row>
    <row r="5" spans="1:20" x14ac:dyDescent="0.4">
      <c r="A5" s="7"/>
      <c r="B5" s="3">
        <v>0.45833333333333331</v>
      </c>
      <c r="C5" s="3">
        <f>+B5+TIME(0,2,0)</f>
        <v>0.4597222222222222</v>
      </c>
      <c r="D5" s="3">
        <f>+C5+TIME(0,13,0)</f>
        <v>0.46875</v>
      </c>
      <c r="E5" s="3">
        <f>+D5+TIME(0,3,0)</f>
        <v>0.47083333333333333</v>
      </c>
      <c r="F5" s="3">
        <f>+E5+TIME(0,7,0)</f>
        <v>0.47569444444444442</v>
      </c>
      <c r="G5" s="3">
        <f>+F5+TIME(0,25,0)</f>
        <v>0.49305555555555552</v>
      </c>
      <c r="H5" s="3">
        <f>+G5+TIME(0,30,0)</f>
        <v>0.51388888888888884</v>
      </c>
      <c r="I5" s="3">
        <f>+H5+TIME(0,15,0)</f>
        <v>0.52430555555555547</v>
      </c>
      <c r="J5" s="3">
        <f>+I5+TIME(0,5,0)</f>
        <v>0.52777777777777768</v>
      </c>
      <c r="K5" s="4">
        <v>1</v>
      </c>
      <c r="L5" s="3">
        <v>0.5625</v>
      </c>
      <c r="M5" s="3">
        <f>+L5+TIME(0,5,0)</f>
        <v>0.56597222222222221</v>
      </c>
      <c r="N5" s="3">
        <f>+M5+TIME(0,15,0)</f>
        <v>0.57638888888888884</v>
      </c>
      <c r="O5" s="3">
        <f>+N5+TIME(0,25,0)</f>
        <v>0.59375</v>
      </c>
      <c r="P5" s="3">
        <f>+O5+TIME(0,25,0)</f>
        <v>0.61111111111111116</v>
      </c>
      <c r="Q5" s="3">
        <f>+P5+TIME(0,3,0)</f>
        <v>0.61319444444444449</v>
      </c>
      <c r="R5" s="3">
        <f>+Q5+TIME(0,2,0)</f>
        <v>0.61458333333333337</v>
      </c>
      <c r="S5" s="3">
        <f>+R5+TIME(0,13,0)</f>
        <v>0.62361111111111112</v>
      </c>
      <c r="T5" s="3">
        <f>+S5+TIME(0,2,0)</f>
        <v>0.625</v>
      </c>
    </row>
    <row r="6" spans="1:20" x14ac:dyDescent="0.4">
      <c r="A6" s="8"/>
      <c r="B6" s="3">
        <v>0.66666666666666663</v>
      </c>
      <c r="C6" s="3">
        <f>+B6+TIME(0,2,0)</f>
        <v>0.66805555555555551</v>
      </c>
      <c r="D6" s="3">
        <f>+C6+TIME(0,13,0)</f>
        <v>0.67708333333333326</v>
      </c>
      <c r="E6" s="3">
        <f>+D6+TIME(0,3,0)</f>
        <v>0.67916666666666659</v>
      </c>
      <c r="F6" s="3">
        <f>+E6+TIME(0,7,0)</f>
        <v>0.68402777777777768</v>
      </c>
      <c r="G6" s="3">
        <f>+F6+TIME(0,25,0)</f>
        <v>0.70138888888888884</v>
      </c>
      <c r="H6" s="3">
        <f>+G6+TIME(0,30,0)</f>
        <v>0.72222222222222221</v>
      </c>
      <c r="I6" s="3">
        <f>+H6+TIME(0,15,0)</f>
        <v>0.73263888888888884</v>
      </c>
      <c r="J6" s="3">
        <f>+I6+TIME(0,5,0)</f>
        <v>0.73611111111111105</v>
      </c>
      <c r="K6" s="4">
        <v>2</v>
      </c>
      <c r="L6" s="3">
        <v>0.79861111111111116</v>
      </c>
      <c r="M6" s="3" t="s">
        <v>22</v>
      </c>
      <c r="N6" s="3" t="s">
        <v>21</v>
      </c>
      <c r="O6" s="3">
        <f>+L6+TIME(0,20,0)</f>
        <v>0.8125</v>
      </c>
      <c r="P6" s="3">
        <f>+O6+TIME(0,25,0)</f>
        <v>0.82986111111111116</v>
      </c>
      <c r="Q6" s="3">
        <f>+P6+TIME(0,3,0)</f>
        <v>0.83194444444444449</v>
      </c>
      <c r="R6" s="3" t="s">
        <v>22</v>
      </c>
      <c r="S6" s="3" t="s">
        <v>22</v>
      </c>
      <c r="T6" s="3">
        <f>+Q6+TIME(0,17,0)</f>
        <v>0.84375</v>
      </c>
    </row>
  </sheetData>
  <sheetProtection password="DD5C" sheet="1" objects="1" scenarios="1" selectLockedCells="1" selectUnlockedCells="1"/>
  <mergeCells count="23">
    <mergeCell ref="B1:J1"/>
    <mergeCell ref="L1:T1"/>
    <mergeCell ref="A5:A6"/>
    <mergeCell ref="A1:A4"/>
    <mergeCell ref="K1:K4"/>
    <mergeCell ref="B3:B4"/>
    <mergeCell ref="E3:E4"/>
    <mergeCell ref="F3:F4"/>
    <mergeCell ref="G3:G4"/>
    <mergeCell ref="H3:H4"/>
    <mergeCell ref="I3:I4"/>
    <mergeCell ref="C3:C4"/>
    <mergeCell ref="D3:D4"/>
    <mergeCell ref="J3:J4"/>
    <mergeCell ref="L3:L4"/>
    <mergeCell ref="R3:R4"/>
    <mergeCell ref="T3:T4"/>
    <mergeCell ref="O3:O4"/>
    <mergeCell ref="P3:P4"/>
    <mergeCell ref="Q3:Q4"/>
    <mergeCell ref="M3:M4"/>
    <mergeCell ref="N3:N4"/>
    <mergeCell ref="S3:S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2018-08-19T01:33:59Z</dcterms:modified>
</cp:coreProperties>
</file>