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9" i="1" l="1"/>
  <c r="J7" i="1"/>
  <c r="J4" i="1"/>
  <c r="I9" i="1"/>
  <c r="I7" i="1"/>
  <c r="I4" i="1"/>
  <c r="H12" i="1"/>
  <c r="H11" i="1"/>
  <c r="H10" i="1"/>
  <c r="H8" i="1"/>
  <c r="H6" i="1"/>
  <c r="H5" i="1"/>
  <c r="H3" i="1"/>
  <c r="G6" i="1"/>
  <c r="E6" i="1"/>
  <c r="D9" i="1"/>
  <c r="D7" i="1"/>
  <c r="D4" i="1"/>
  <c r="C9" i="1"/>
  <c r="C7" i="1"/>
  <c r="C4" i="1"/>
  <c r="E12" i="1"/>
  <c r="E11" i="1"/>
  <c r="E10" i="1"/>
  <c r="E8" i="1"/>
  <c r="E5" i="1"/>
  <c r="E3" i="1"/>
  <c r="J2" i="1"/>
  <c r="I2" i="1"/>
  <c r="H2" i="1"/>
  <c r="G2" i="1"/>
  <c r="E9" i="1" l="1"/>
  <c r="G9" i="1" s="1"/>
  <c r="H9" i="1" s="1"/>
  <c r="E7" i="1"/>
  <c r="G7" i="1" s="1"/>
  <c r="H7" i="1" s="1"/>
  <c r="G12" i="1"/>
  <c r="G11" i="1"/>
  <c r="G10" i="1"/>
  <c r="G8" i="1"/>
  <c r="G5" i="1"/>
  <c r="E4" i="1"/>
  <c r="G4" i="1" s="1"/>
  <c r="H4" i="1" s="1"/>
  <c r="G3" i="1"/>
</calcChain>
</file>

<file path=xl/sharedStrings.xml><?xml version="1.0" encoding="utf-8"?>
<sst xmlns="http://schemas.openxmlformats.org/spreadsheetml/2006/main" count="10" uniqueCount="9">
  <si>
    <t>횟수</t>
    <phoneticPr fontId="1" type="noConversion"/>
  </si>
  <si>
    <t>고성리,고재</t>
    <phoneticPr fontId="1" type="noConversion"/>
  </si>
  <si>
    <t>31-5번</t>
    <phoneticPr fontId="1" type="noConversion"/>
  </si>
  <si>
    <t>31-20번</t>
    <phoneticPr fontId="1" type="noConversion"/>
  </si>
  <si>
    <t>31-5,20
청평-고성</t>
    <phoneticPr fontId="1" type="noConversion"/>
  </si>
  <si>
    <t>청평터미널</t>
    <phoneticPr fontId="1" type="noConversion"/>
  </si>
  <si>
    <t>청평역</t>
    <phoneticPr fontId="1" type="noConversion"/>
  </si>
  <si>
    <t>모든 요일 (청평역,터미널 -&gt; 쁘띠프랑스,고성리)</t>
    <phoneticPr fontId="1" type="noConversion"/>
  </si>
  <si>
    <t>모든 요일 (고성리,쁘띠프랑스 -&gt; 청평역,터미널)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</si>
</sst>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70" zoomScaleNormal="70" workbookViewId="0">
      <selection sqref="A1:A2"/>
    </sheetView>
  </sheetViews>
  <sheetFormatPr defaultRowHeight="17.399999999999999" x14ac:dyDescent="0.4"/>
  <cols>
    <col min="1" max="2" width="9" style="1"/>
    <col min="3" max="3" width="8.796875" style="1"/>
    <col min="4" max="6" width="9" style="1"/>
  </cols>
  <sheetData>
    <row r="1" spans="1:10" ht="16.5" customHeight="1" x14ac:dyDescent="0.4">
      <c r="A1" s="8" t="s">
        <v>4</v>
      </c>
      <c r="B1" s="11" t="s">
        <v>7</v>
      </c>
      <c r="C1" s="12"/>
      <c r="D1" s="12"/>
      <c r="E1" s="13"/>
      <c r="F1" s="14" t="s">
        <v>0</v>
      </c>
      <c r="G1" s="11" t="s">
        <v>8</v>
      </c>
      <c r="H1" s="12"/>
      <c r="I1" s="12"/>
      <c r="J1" s="13"/>
    </row>
    <row r="2" spans="1:10" x14ac:dyDescent="0.4">
      <c r="A2" s="10"/>
      <c r="B2" s="2" t="s">
        <v>5</v>
      </c>
      <c r="C2" s="2" t="s">
        <v>6</v>
      </c>
      <c r="D2" s="2" t="s">
        <v>5</v>
      </c>
      <c r="E2" s="2" t="s">
        <v>1</v>
      </c>
      <c r="F2" s="15"/>
      <c r="G2" s="2" t="str">
        <f>+E2</f>
        <v>고성리,고재</v>
      </c>
      <c r="H2" s="2" t="str">
        <f>+D2</f>
        <v>청평터미널</v>
      </c>
      <c r="I2" s="2" t="str">
        <f>+C2</f>
        <v>청평역</v>
      </c>
      <c r="J2" s="2" t="str">
        <f>+B2</f>
        <v>청평터미널</v>
      </c>
    </row>
    <row r="3" spans="1:10" x14ac:dyDescent="0.4">
      <c r="A3" s="3" t="s">
        <v>2</v>
      </c>
      <c r="B3" s="3"/>
      <c r="C3" s="3"/>
      <c r="D3" s="3">
        <v>0.27083333333333331</v>
      </c>
      <c r="E3" s="3">
        <f>+D3+TIME(0,25,0)</f>
        <v>0.28819444444444442</v>
      </c>
      <c r="F3" s="4">
        <v>1</v>
      </c>
      <c r="G3" s="3">
        <f>+E3+TIME(0,5,0)</f>
        <v>0.29166666666666663</v>
      </c>
      <c r="H3" s="3">
        <f>+G3+TIME(0,25,0)</f>
        <v>0.30902777777777773</v>
      </c>
      <c r="I3" s="3"/>
      <c r="J3" s="3"/>
    </row>
    <row r="4" spans="1:10" x14ac:dyDescent="0.4">
      <c r="A4" s="7" t="s">
        <v>3</v>
      </c>
      <c r="B4" s="7">
        <v>0.375</v>
      </c>
      <c r="C4" s="7">
        <f>+B4+TIME(0,2,0)</f>
        <v>0.37638888888888888</v>
      </c>
      <c r="D4" s="7">
        <f>+C4+TIME(0,8,0)</f>
        <v>0.38194444444444442</v>
      </c>
      <c r="E4" s="7">
        <f>+D4+TIME(0,25,0)</f>
        <v>0.39930555555555552</v>
      </c>
      <c r="F4" s="4">
        <v>2</v>
      </c>
      <c r="G4" s="7">
        <f>+E4+TIME(0,10,0)</f>
        <v>0.40624999999999994</v>
      </c>
      <c r="H4" s="7">
        <f>+G4+TIME(0,35,0)</f>
        <v>0.43055555555555552</v>
      </c>
      <c r="I4" s="7">
        <f>+H4+TIME(0,2,0)</f>
        <v>0.43194444444444441</v>
      </c>
      <c r="J4" s="7">
        <f>+I4+TIME(0,3,0)</f>
        <v>0.43402777777777773</v>
      </c>
    </row>
    <row r="5" spans="1:10" x14ac:dyDescent="0.4">
      <c r="A5" s="8"/>
      <c r="B5" s="3"/>
      <c r="C5" s="3"/>
      <c r="D5" s="3">
        <v>0.41666666666666669</v>
      </c>
      <c r="E5" s="3">
        <f>+D5+TIME(0,25,0)</f>
        <v>0.43402777777777779</v>
      </c>
      <c r="F5" s="5">
        <v>3</v>
      </c>
      <c r="G5" s="3">
        <f>+E5+TIME(0,5,0)</f>
        <v>0.4375</v>
      </c>
      <c r="H5" s="3">
        <f>+G5+TIME(0,25,0)</f>
        <v>0.4548611111111111</v>
      </c>
      <c r="I5" s="3"/>
      <c r="J5" s="3"/>
    </row>
    <row r="6" spans="1:10" x14ac:dyDescent="0.4">
      <c r="A6" s="9"/>
      <c r="B6" s="3"/>
      <c r="C6" s="3"/>
      <c r="D6" s="3">
        <v>0.4375</v>
      </c>
      <c r="E6" s="3">
        <f>+D6+TIME(0,25,0)</f>
        <v>0.4548611111111111</v>
      </c>
      <c r="F6" s="6"/>
      <c r="G6" s="3">
        <f>+E6+TIME(0,5,0)</f>
        <v>0.45833333333333331</v>
      </c>
      <c r="H6" s="3">
        <f>+G6+TIME(0,25,0)</f>
        <v>0.47569444444444442</v>
      </c>
      <c r="I6" s="3"/>
      <c r="J6" s="3"/>
    </row>
    <row r="7" spans="1:10" x14ac:dyDescent="0.4">
      <c r="A7" s="9"/>
      <c r="B7" s="7">
        <v>0.47916666666666669</v>
      </c>
      <c r="C7" s="7">
        <f>+B7+TIME(0,2,0)</f>
        <v>0.48055555555555557</v>
      </c>
      <c r="D7" s="7">
        <f>+C7+TIME(0,8,0)</f>
        <v>0.4861111111111111</v>
      </c>
      <c r="E7" s="7">
        <f>+D7+TIME(0,25,0)</f>
        <v>0.50347222222222221</v>
      </c>
      <c r="F7" s="5">
        <v>4</v>
      </c>
      <c r="G7" s="7">
        <f>+E7+TIME(0,10,0)</f>
        <v>0.51041666666666663</v>
      </c>
      <c r="H7" s="7">
        <f>+G7+TIME(0,35,0)</f>
        <v>0.53472222222222221</v>
      </c>
      <c r="I7" s="7">
        <f>+H7+TIME(0,2,0)</f>
        <v>0.53611111111111109</v>
      </c>
      <c r="J7" s="7">
        <f>+I7+TIME(0,3,0)</f>
        <v>0.53819444444444442</v>
      </c>
    </row>
    <row r="8" spans="1:10" x14ac:dyDescent="0.4">
      <c r="A8" s="9"/>
      <c r="B8" s="3"/>
      <c r="C8" s="3"/>
      <c r="D8" s="3">
        <v>0.55555555555555558</v>
      </c>
      <c r="E8" s="3">
        <f>+D8+TIME(0,25,0)</f>
        <v>0.57291666666666674</v>
      </c>
      <c r="F8" s="5">
        <v>5</v>
      </c>
      <c r="G8" s="3">
        <f>+E8+TIME(0,5,0)</f>
        <v>0.57638888888888895</v>
      </c>
      <c r="H8" s="3">
        <f>+G8+TIME(0,25,0)</f>
        <v>0.59375000000000011</v>
      </c>
      <c r="I8" s="3"/>
      <c r="J8" s="3"/>
    </row>
    <row r="9" spans="1:10" x14ac:dyDescent="0.4">
      <c r="A9" s="9"/>
      <c r="B9" s="7">
        <v>0.61805555555555558</v>
      </c>
      <c r="C9" s="7">
        <f>+B9+TIME(0,2,0)</f>
        <v>0.61944444444444446</v>
      </c>
      <c r="D9" s="7">
        <f>+C9+TIME(0,8,0)</f>
        <v>0.625</v>
      </c>
      <c r="E9" s="7">
        <f>+D9+TIME(0,25,0)</f>
        <v>0.64236111111111116</v>
      </c>
      <c r="F9" s="5">
        <v>6</v>
      </c>
      <c r="G9" s="7">
        <f>+E9+TIME(0,10,0)</f>
        <v>0.64930555555555558</v>
      </c>
      <c r="H9" s="7">
        <f>+G9+TIME(0,35,0)</f>
        <v>0.67361111111111116</v>
      </c>
      <c r="I9" s="7">
        <f>+H9+TIME(0,2,0)</f>
        <v>0.67500000000000004</v>
      </c>
      <c r="J9" s="7">
        <f>+I9+TIME(0,3,0)</f>
        <v>0.67708333333333337</v>
      </c>
    </row>
    <row r="10" spans="1:10" x14ac:dyDescent="0.4">
      <c r="A10" s="9"/>
      <c r="B10" s="3"/>
      <c r="C10" s="3"/>
      <c r="D10" s="3">
        <v>0.69444444444444453</v>
      </c>
      <c r="E10" s="3">
        <f>+D10+TIME(0,25,0)</f>
        <v>0.71180555555555569</v>
      </c>
      <c r="F10" s="4">
        <v>7</v>
      </c>
      <c r="G10" s="3">
        <f>+E10+TIME(0,5,0)</f>
        <v>0.7152777777777779</v>
      </c>
      <c r="H10" s="3">
        <f>+G10+TIME(0,25,0)</f>
        <v>0.73263888888888906</v>
      </c>
      <c r="I10" s="3"/>
      <c r="J10" s="3"/>
    </row>
    <row r="11" spans="1:10" x14ac:dyDescent="0.4">
      <c r="A11" s="9"/>
      <c r="B11" s="3"/>
      <c r="C11" s="3"/>
      <c r="D11" s="3">
        <v>0.73611111111111116</v>
      </c>
      <c r="E11" s="3">
        <f>+D11+TIME(0,25,0)</f>
        <v>0.75347222222222232</v>
      </c>
      <c r="F11" s="4">
        <v>8</v>
      </c>
      <c r="G11" s="3">
        <f>+E11+TIME(0,5,0)</f>
        <v>0.75694444444444453</v>
      </c>
      <c r="H11" s="3">
        <f>+G11+TIME(0,25,0)</f>
        <v>0.77430555555555569</v>
      </c>
      <c r="I11" s="3"/>
      <c r="J11" s="3"/>
    </row>
    <row r="12" spans="1:10" x14ac:dyDescent="0.4">
      <c r="A12" s="10"/>
      <c r="B12" s="3"/>
      <c r="C12" s="3"/>
      <c r="D12" s="3">
        <v>0.83333333333333337</v>
      </c>
      <c r="E12" s="3">
        <f>+D12+TIME(0,25,0)</f>
        <v>0.85069444444444453</v>
      </c>
      <c r="F12" s="4">
        <v>9</v>
      </c>
      <c r="G12" s="3">
        <f>+E12+TIME(0,5,0)</f>
        <v>0.85416666666666674</v>
      </c>
      <c r="H12" s="3">
        <f>+G12+TIME(0,25,0)</f>
        <v>0.8715277777777779</v>
      </c>
      <c r="I12" s="3"/>
      <c r="J12" s="3"/>
    </row>
  </sheetData>
  <sheetProtection password="DD5C" sheet="1" objects="1" scenarios="1" selectLockedCells="1" selectUnlockedCells="1"/>
  <mergeCells count="5">
    <mergeCell ref="A5:A12"/>
    <mergeCell ref="B1:E1"/>
    <mergeCell ref="F1:F2"/>
    <mergeCell ref="A1:A2"/>
    <mergeCell ref="G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2018-08-10T00:52:29Z</dcterms:modified>
</cp:coreProperties>
</file>